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صندوق مشترک سرمایه دنیا\گزارش ماهانه\آذر 98\"/>
    </mc:Choice>
  </mc:AlternateContent>
  <bookViews>
    <workbookView xWindow="390" yWindow="555" windowWidth="19815" windowHeight="7365" tabRatio="920" firstSheet="2" activeTab="2"/>
  </bookViews>
  <sheets>
    <sheet name="سهام" sheetId="1" r:id="rId1"/>
    <sheet name="سپرده " sheetId="6" r:id="rId2"/>
    <sheet name="جمع درآمدها" sheetId="15" r:id="rId3"/>
    <sheet name="سود اوراق بهادار و سپرده بانکی " sheetId="7" r:id="rId4"/>
    <sheet name="درآمد سود سهام " sheetId="8" r:id="rId5"/>
    <sheet name="درآمد ناشی از فروش " sheetId="10" r:id="rId6"/>
    <sheet name="درآمد ناشی از تغییر قیمت اوراق " sheetId="9" r:id="rId7"/>
    <sheet name="سرمایه‌گذاری در سهام " sheetId="11" r:id="rId8"/>
    <sheet name="سرمایه‌گذاری در اوراق بهادار " sheetId="18" r:id="rId9"/>
    <sheet name="درآمد سپرده بانکی " sheetId="13" r:id="rId10"/>
    <sheet name="سایر درآمدها " sheetId="14" r:id="rId11"/>
  </sheets>
  <definedNames>
    <definedName name="_xlnm.Print_Area" localSheetId="2">'جمع درآمدها'!$A$1:$J$12</definedName>
    <definedName name="_xlnm.Print_Area" localSheetId="5">'درآمد ناشی از فروش '!$A$1:$Q$89</definedName>
    <definedName name="_xlnm.Print_Area" localSheetId="10">'سایر درآمدها '!$A$1:$E$14</definedName>
    <definedName name="_xlnm.Print_Area" localSheetId="8">'سرمایه‌گذاری در اوراق بهادار '!$A$1:$Q$13</definedName>
    <definedName name="_xlnm.Print_Area" localSheetId="7">'سرمایه‌گذاری در سهام '!$A$1:$U$91</definedName>
    <definedName name="_xlnm.Print_Titles" localSheetId="5">'درآمد ناشی از فروش '!$7:$8</definedName>
  </definedNames>
  <calcPr calcId="162913"/>
</workbook>
</file>

<file path=xl/calcChain.xml><?xml version="1.0" encoding="utf-8"?>
<calcChain xmlns="http://schemas.openxmlformats.org/spreadsheetml/2006/main">
  <c r="E11" i="15" l="1"/>
  <c r="E10" i="15"/>
  <c r="E9" i="15"/>
  <c r="Q89" i="10"/>
  <c r="E13" i="14" l="1"/>
  <c r="C13" i="14"/>
  <c r="I16" i="13"/>
  <c r="E16" i="13"/>
  <c r="D91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C91" i="11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C34" i="9"/>
  <c r="D89" i="10"/>
  <c r="E89" i="10"/>
  <c r="F89" i="10"/>
  <c r="G89" i="10"/>
  <c r="H89" i="10"/>
  <c r="I89" i="10"/>
  <c r="J89" i="10"/>
  <c r="K89" i="10"/>
  <c r="L89" i="10"/>
  <c r="M89" i="10"/>
  <c r="N89" i="10"/>
  <c r="O89" i="10"/>
  <c r="P89" i="10"/>
  <c r="C89" i="10"/>
  <c r="S24" i="8"/>
  <c r="Q24" i="8"/>
  <c r="O24" i="8"/>
  <c r="E24" i="8"/>
  <c r="G24" i="8"/>
  <c r="I24" i="8"/>
  <c r="K24" i="8"/>
  <c r="M24" i="8"/>
  <c r="S15" i="7"/>
  <c r="O15" i="7"/>
  <c r="M15" i="7"/>
  <c r="I15" i="7"/>
  <c r="W41" i="1" l="1"/>
  <c r="F12" i="15" l="1"/>
  <c r="H12" i="15"/>
  <c r="F16" i="13"/>
  <c r="G16" i="13"/>
  <c r="H16" i="13"/>
  <c r="J16" i="13"/>
  <c r="K16" i="13"/>
  <c r="L16" i="13"/>
  <c r="Y41" i="1"/>
  <c r="Q14" i="6" l="1"/>
  <c r="F11" i="18" l="1"/>
  <c r="G11" i="18"/>
  <c r="H11" i="18"/>
  <c r="I11" i="18"/>
  <c r="J11" i="18"/>
  <c r="K11" i="18"/>
  <c r="L11" i="18"/>
  <c r="M11" i="18"/>
  <c r="N11" i="18"/>
  <c r="O11" i="18"/>
  <c r="P11" i="18"/>
  <c r="Q11" i="18"/>
  <c r="E12" i="15" s="1"/>
  <c r="E11" i="18"/>
  <c r="K14" i="6" l="1"/>
  <c r="O14" i="6"/>
  <c r="M14" i="6"/>
  <c r="C41" i="1" l="1"/>
  <c r="E41" i="1"/>
  <c r="G41" i="1"/>
  <c r="I41" i="1"/>
  <c r="K41" i="1"/>
  <c r="M41" i="1"/>
  <c r="O41" i="1"/>
  <c r="Q41" i="1"/>
  <c r="S41" i="1"/>
  <c r="U41" i="1"/>
</calcChain>
</file>

<file path=xl/sharedStrings.xml><?xml version="1.0" encoding="utf-8"?>
<sst xmlns="http://schemas.openxmlformats.org/spreadsheetml/2006/main" count="865" uniqueCount="306">
  <si>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</si>
  <si>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</si>
  <si>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</si>
  <si>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</si>
  <si>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1398/02/31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</si>
  <si>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</si>
  <si>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</si>
  <si>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</si>
  <si>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</si>
  <si>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</si>
  <si>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</si>
  <si>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</si>
  <si>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</si>
  <si>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</si>
  <si>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</si>
  <si>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آلومينيوم‌ايران‌</t>
  </si>
  <si>
    <t>پالايش نفت تبريز</t>
  </si>
  <si>
    <t>0.00 %</t>
  </si>
  <si>
    <t>پالايش نفت تهران</t>
  </si>
  <si>
    <t>پرداخت الكترونيك سامان كيش</t>
  </si>
  <si>
    <t>تايدواترخاورميانه</t>
  </si>
  <si>
    <t>توليد برق عسلويه  مپنا</t>
  </si>
  <si>
    <t>سرمايه گذاري صدرتامين</t>
  </si>
  <si>
    <t>سيمان فارس و خوزستان</t>
  </si>
  <si>
    <t>سيمان‌ تهران‌</t>
  </si>
  <si>
    <t>سيمان‌اروميه‌</t>
  </si>
  <si>
    <t>سيمان‌غرب‌</t>
  </si>
  <si>
    <t>شركت آهن و فولاد ارفع</t>
  </si>
  <si>
    <t>كشت وصنعت شريف آباد</t>
  </si>
  <si>
    <t>نفت سپاهان</t>
  </si>
  <si>
    <t>گروه مپنا (سهامي عام)</t>
  </si>
  <si>
    <t>پلي پروپيلن جم - جم پيلن</t>
  </si>
  <si>
    <t>بانك ملت</t>
  </si>
  <si>
    <t>ملي‌ صنايع‌ مس‌ ايران‌</t>
  </si>
  <si>
    <t>سايپا</t>
  </si>
  <si>
    <t>سهامي ذوب آهن  اصفهان</t>
  </si>
  <si>
    <t>لوله‌وماشين‌سازي‌ايران‌</t>
  </si>
  <si>
    <t>توليد ژلاتين كپسول ايران</t>
  </si>
  <si>
    <t>گلوكوزان‌</t>
  </si>
  <si>
    <t>پتروشيمي‌ آبادان‌</t>
  </si>
  <si>
    <t>پتروشيمي فجر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</si>
  <si>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</si>
  <si>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</si>
  <si>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</si>
  <si>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</si>
  <si>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</si>
  <si>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</si>
  <si>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</si>
  <si>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</si>
  <si>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</si>
  <si>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</si>
  <si>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</si>
  <si>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نجات الهی</t>
  </si>
  <si>
    <t>245900813</t>
  </si>
  <si>
    <t>حساب جاری</t>
  </si>
  <si>
    <t>1395/04/06</t>
  </si>
  <si>
    <t>166659590</t>
  </si>
  <si>
    <t>سپرده کوتاه مدت</t>
  </si>
  <si>
    <t>1395/05/02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</si>
  <si>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</si>
  <si>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</si>
  <si>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</si>
  <si>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</si>
  <si>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</si>
  <si>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</si>
  <si>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</si>
  <si>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</si>
  <si>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</si>
  <si>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</si>
  <si>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</si>
  <si>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</si>
  <si>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</si>
  <si>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</si>
  <si>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</si>
  <si>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</si>
  <si>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</si>
  <si>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</si>
  <si>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</si>
  <si>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1398/02/25</t>
  </si>
  <si>
    <t>1398/02/24</t>
  </si>
  <si>
    <t>1398/03/13</t>
  </si>
  <si>
    <t>بهای فروش</t>
  </si>
  <si>
    <t>ارزش دفتری</t>
  </si>
  <si>
    <t>سود و زیان ناشی از تغییر قیمت</t>
  </si>
  <si>
    <t>توليد برق ماهتاب كهنوج</t>
  </si>
  <si>
    <t>گروه پتروشيمي س. ايرانيان</t>
  </si>
  <si>
    <t>س. توسعه و عمران استان كرمان</t>
  </si>
  <si>
    <t>پتروشيمي پرديس</t>
  </si>
  <si>
    <t>سرمايه‌گذاري‌توكافولاد(هلدينگ</t>
  </si>
  <si>
    <t>سرمايه‌گذاري‌ صنعت‌ نفت‌</t>
  </si>
  <si>
    <t>سرمايه‌گذاري‌غدير(هلدينگ‌</t>
  </si>
  <si>
    <t>فولاد مباركه اصفهان</t>
  </si>
  <si>
    <t>س. صنايع‌شيميايي‌ايران</t>
  </si>
  <si>
    <t>بانك تجارت</t>
  </si>
  <si>
    <t>صنايع پتروشيمي خليج فارس</t>
  </si>
  <si>
    <t>پتروشيمي غدير</t>
  </si>
  <si>
    <t>سيمان خوزستان</t>
  </si>
  <si>
    <t>سود و زیان ناشی از فروش</t>
  </si>
  <si>
    <t>سيمان‌اصفهان‌</t>
  </si>
  <si>
    <t>بيمه معلم</t>
  </si>
  <si>
    <t>گوشت مرغ ماهان</t>
  </si>
  <si>
    <t>تامين سرمايه نوين</t>
  </si>
  <si>
    <t>نيروگاه زاگرس كوثر</t>
  </si>
  <si>
    <t>درآمد سود سهام</t>
  </si>
  <si>
    <t>درآمد تغییر ارزش</t>
  </si>
  <si>
    <t>درآمد فروش</t>
  </si>
  <si>
    <t>درصد از کل درآمدها</t>
  </si>
  <si>
    <t>0.01 %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</si>
  <si>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</si>
  <si>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</si>
  <si>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</si>
  <si>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</si>
  <si>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</si>
  <si>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</si>
  <si>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</si>
  <si>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</si>
  <si>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</si>
  <si>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1398/04/31</t>
  </si>
  <si>
    <t>برای ماه منتهی به 1398/04/31</t>
  </si>
  <si>
    <t>كالسيمين‌</t>
  </si>
  <si>
    <t>پتروشيمي جم</t>
  </si>
  <si>
    <t>تراكتورسازي‌ايران‌</t>
  </si>
  <si>
    <t>گسترش نفت و گاز پارسيان</t>
  </si>
  <si>
    <t>سرمايه گذاري دارويي تامين</t>
  </si>
  <si>
    <t>سرمايه‌ گذاري‌ آتيه‌ دماوند</t>
  </si>
  <si>
    <t>البرزدارو</t>
  </si>
  <si>
    <t>توسعه‌ معادن‌ روي‌ ايران‌</t>
  </si>
  <si>
    <t>توسعه معدني و صنعتي صبانور</t>
  </si>
  <si>
    <t>مديريت صنعت شوينده ت.ص.بهشهر</t>
  </si>
  <si>
    <t>سنگ آهن گهرزمين</t>
  </si>
  <si>
    <t>پتروشيمي نوري</t>
  </si>
  <si>
    <t>پالايش نفت اصفهان</t>
  </si>
  <si>
    <t>سرمايه‌گذاري‌صندوق‌بازنشستگي‌</t>
  </si>
  <si>
    <t>سيمرغ</t>
  </si>
  <si>
    <t>اسنادخزانه-م4بودجه97-991022</t>
  </si>
  <si>
    <t>0.04 %</t>
  </si>
  <si>
    <t>1398/04/24</t>
  </si>
  <si>
    <t>1398/04/26</t>
  </si>
  <si>
    <t>1398/04/23</t>
  </si>
  <si>
    <t>1398/04/30</t>
  </si>
  <si>
    <t>1398/04/27</t>
  </si>
  <si>
    <t>1398/04/02</t>
  </si>
  <si>
    <t>درآمد سود اوراق</t>
  </si>
  <si>
    <t>جمع</t>
  </si>
  <si>
    <t>1398/05/31</t>
  </si>
  <si>
    <t>ح . سيمان خوزستان</t>
  </si>
  <si>
    <t>سرمايه گذاري خوارزمي</t>
  </si>
  <si>
    <t>كشتيراني جمهوري اسلامي ايران</t>
  </si>
  <si>
    <t>1398/05/30</t>
  </si>
  <si>
    <t>مخابرات ايران</t>
  </si>
  <si>
    <t>نفت ايرانول</t>
  </si>
  <si>
    <t>پتروشيمي پارس</t>
  </si>
  <si>
    <t>پتروشيمي‌شيراز</t>
  </si>
  <si>
    <t>فولاد  خوزستان</t>
  </si>
  <si>
    <t>0404525540005</t>
  </si>
  <si>
    <t>سپرده بلند مدت</t>
  </si>
  <si>
    <t>1396/06/09</t>
  </si>
  <si>
    <t>بانک خاورمیانه مهستان</t>
  </si>
  <si>
    <t>1005-10-810-707073565</t>
  </si>
  <si>
    <t>1398/06/20</t>
  </si>
  <si>
    <t>1005-11-040-707073854</t>
  </si>
  <si>
    <t>سایر درآمدها</t>
  </si>
  <si>
    <t>ح.شركت آهن و فولاد ارفع</t>
  </si>
  <si>
    <t>بانك خاورميانه</t>
  </si>
  <si>
    <t>توزيع دارو پخش</t>
  </si>
  <si>
    <t>توليدي فولاد سپيد فراب كوير</t>
  </si>
  <si>
    <t>پالايش نفت بندرعباس</t>
  </si>
  <si>
    <t>بانك  پاسارگاد</t>
  </si>
  <si>
    <t>توسعه مولد نيروگاهي جهرم</t>
  </si>
  <si>
    <t>0.24 %</t>
  </si>
  <si>
    <t>-0.10 %</t>
  </si>
  <si>
    <t>صندوق سرمایه‌گذاری آهنگ سهام کیان</t>
  </si>
  <si>
    <t>0.88 %</t>
  </si>
  <si>
    <t>3.06 %</t>
  </si>
  <si>
    <t>9.02 %</t>
  </si>
  <si>
    <t>صنايع پتروشيمي كرمانشاه</t>
  </si>
  <si>
    <t>0.15 %</t>
  </si>
  <si>
    <t>م .صنايع و معادن احياء سپاهان</t>
  </si>
  <si>
    <t>سرمايه گذاري آوا نوين</t>
  </si>
  <si>
    <t>1398/08/30</t>
  </si>
  <si>
    <t>1399/10/22</t>
  </si>
  <si>
    <t>0.76 %</t>
  </si>
  <si>
    <t>0.09 %</t>
  </si>
  <si>
    <t>0.53 %</t>
  </si>
  <si>
    <t>0.73 %</t>
  </si>
  <si>
    <t>0.80 %</t>
  </si>
  <si>
    <t>0.23 %</t>
  </si>
  <si>
    <t>0.45 %</t>
  </si>
  <si>
    <t>0.71 %</t>
  </si>
  <si>
    <t>0.44 %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</si>
  <si>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</si>
  <si>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</si>
  <si>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</si>
  <si>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</si>
  <si>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</si>
  <si>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</si>
  <si>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</si>
  <si>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</si>
  <si>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</si>
  <si>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</si>
  <si>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</si>
  <si>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</si>
  <si>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</si>
  <si>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</si>
  <si>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</si>
  <si>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</si>
  <si>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-</t>
  </si>
  <si>
    <t>برای ماه منتهی به 1398/09/30</t>
  </si>
  <si>
    <t>2.74 %</t>
  </si>
  <si>
    <t>5.35 %</t>
  </si>
  <si>
    <t>2.76 %</t>
  </si>
  <si>
    <t>1.24 %</t>
  </si>
  <si>
    <t>1.02 %</t>
  </si>
  <si>
    <t>0.99 %</t>
  </si>
  <si>
    <t>6.83 %</t>
  </si>
  <si>
    <t>10.26 %</t>
  </si>
  <si>
    <t>4.51 %</t>
  </si>
  <si>
    <t>3.64 %</t>
  </si>
  <si>
    <t>7.42 %</t>
  </si>
  <si>
    <t>3.29 %</t>
  </si>
  <si>
    <t>3.00 %</t>
  </si>
  <si>
    <t>14.81 %</t>
  </si>
  <si>
    <t>5.23 %</t>
  </si>
  <si>
    <t>4.61 %</t>
  </si>
  <si>
    <t>فولاد اميركبيركاشان</t>
  </si>
  <si>
    <t>0.13 %</t>
  </si>
  <si>
    <t>گروه‌ صنعتي‌ بارز</t>
  </si>
  <si>
    <t>1.22 %</t>
  </si>
  <si>
    <t>ح . تراكتورسازي‌ايران‌</t>
  </si>
  <si>
    <t>1.89 %</t>
  </si>
  <si>
    <t>س. نفت و گاز و پتروشيمي تأمين</t>
  </si>
  <si>
    <t>0.27 %</t>
  </si>
  <si>
    <t>1.31 %</t>
  </si>
  <si>
    <t>1.07 %</t>
  </si>
  <si>
    <t>1398/09/30</t>
  </si>
  <si>
    <t>2.36 %</t>
  </si>
  <si>
    <t>1398/09/28</t>
  </si>
  <si>
    <t>مبین انرژی خلیج فارس</t>
  </si>
  <si>
    <t>4.52 %</t>
  </si>
  <si>
    <t>1.51 %</t>
  </si>
  <si>
    <t>8.57 %</t>
  </si>
  <si>
    <t>7.56 %</t>
  </si>
  <si>
    <t>1.04 %</t>
  </si>
  <si>
    <t>1.43 %</t>
  </si>
  <si>
    <t>8.82 %</t>
  </si>
  <si>
    <t>3.81 %</t>
  </si>
  <si>
    <t>7.77 %</t>
  </si>
  <si>
    <t>6.05 %</t>
  </si>
  <si>
    <t>1.10 %</t>
  </si>
  <si>
    <t>0.63 %</t>
  </si>
  <si>
    <t>0.75 %</t>
  </si>
  <si>
    <t>3.27 %</t>
  </si>
  <si>
    <t>2.67 %</t>
  </si>
  <si>
    <t>-0.35 %</t>
  </si>
  <si>
    <t>-0.21 %</t>
  </si>
  <si>
    <t>7.46 %</t>
  </si>
  <si>
    <t>6.94 %</t>
  </si>
  <si>
    <t>20.65 %</t>
  </si>
  <si>
    <t>11.48 %</t>
  </si>
  <si>
    <t>0.07 %</t>
  </si>
  <si>
    <t>0.21 %</t>
  </si>
  <si>
    <t>0.02 %</t>
  </si>
  <si>
    <t>0.14 %</t>
  </si>
  <si>
    <t>4.80 %</t>
  </si>
  <si>
    <t>2.14 %</t>
  </si>
  <si>
    <t>1.79 %</t>
  </si>
  <si>
    <t>1.26 %</t>
  </si>
  <si>
    <t>0.31 %</t>
  </si>
  <si>
    <t>0.10 %</t>
  </si>
  <si>
    <t>0.61 %</t>
  </si>
  <si>
    <t>2.25 %</t>
  </si>
  <si>
    <t>0.70 %</t>
  </si>
  <si>
    <t>0.19 %</t>
  </si>
  <si>
    <t>-0.18 %</t>
  </si>
  <si>
    <t>1.40 %</t>
  </si>
  <si>
    <t>7.99 %</t>
  </si>
  <si>
    <t>5.24 %</t>
  </si>
  <si>
    <t>0.34 %</t>
  </si>
  <si>
    <t>0.25 %</t>
  </si>
  <si>
    <t>0.28 %</t>
  </si>
  <si>
    <t>0.51 %</t>
  </si>
  <si>
    <t>0.29 %</t>
  </si>
  <si>
    <t>-0.19 %</t>
  </si>
  <si>
    <t>6.88 %</t>
  </si>
  <si>
    <t>7.68 %</t>
  </si>
  <si>
    <t>-0.20 %</t>
  </si>
  <si>
    <t>0.38 %</t>
  </si>
  <si>
    <t>0.78 %</t>
  </si>
  <si>
    <t>1.17 %</t>
  </si>
  <si>
    <t>5.38 %</t>
  </si>
  <si>
    <t>1.47 %</t>
  </si>
  <si>
    <t>2.77 %</t>
  </si>
  <si>
    <t>6.13 %</t>
  </si>
  <si>
    <t>0.58 %</t>
  </si>
  <si>
    <t>2.91 %</t>
  </si>
  <si>
    <t>0.57 %</t>
  </si>
  <si>
    <t>0.65 %</t>
  </si>
  <si>
    <t>0.87 %</t>
  </si>
  <si>
    <t>0.03 %</t>
  </si>
  <si>
    <t>-0.04 %</t>
  </si>
  <si>
    <t>0.08 %</t>
  </si>
  <si>
    <t>1.01 %</t>
  </si>
  <si>
    <t>0.52 %</t>
  </si>
  <si>
    <t>معین برای سایر درآمدهای تنزیل سود بانک</t>
  </si>
  <si>
    <t>97.55 %</t>
  </si>
  <si>
    <t>12.79 %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</si>
</sst>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_-* #,##0.00\-;_-* &quot;-&quot;??_-;_-@_-"/>
    <numFmt numFmtId="164" formatCode="_(* #,##0_);_(* \(#,##0\);_(* &quot;-&quot;??_);_(@_)"/>
    <numFmt numFmtId="165" formatCode="#,##0;\(#,##0\)"/>
    <numFmt numFmtId="166" formatCode="_-* #,##0_-;_-* #,##0\-;_-* &quot;-&quot;??_-;_-@_-"/>
    <numFmt numFmtId="167" formatCode="0.000%"/>
    <numFmt numFmtId="168" formatCode="0_);[Red]\(0\)"/>
    <numFmt numFmtId="169" formatCode="0_);\(0\)"/>
  </numFmts>
  <fonts count="2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b/>
      <sz val="22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sz val="14"/>
      <color theme="1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4"/>
      <color theme="1"/>
      <name val="B Titr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4" fillId="0" borderId="3" xfId="0" applyNumberFormat="1" applyFont="1" applyBorder="1"/>
    <xf numFmtId="0" fontId="5" fillId="0" borderId="5" xfId="0" applyFont="1" applyBorder="1" applyAlignment="1">
      <alignment horizontal="center" vertical="center"/>
    </xf>
    <xf numFmtId="166" fontId="4" fillId="0" borderId="0" xfId="2" applyNumberFormat="1" applyFont="1"/>
    <xf numFmtId="164" fontId="4" fillId="0" borderId="3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/>
    <xf numFmtId="165" fontId="8" fillId="0" borderId="0" xfId="0" applyNumberFormat="1" applyFont="1"/>
    <xf numFmtId="165" fontId="8" fillId="0" borderId="3" xfId="0" applyNumberFormat="1" applyFont="1" applyBorder="1"/>
    <xf numFmtId="165" fontId="8" fillId="0" borderId="0" xfId="0" applyNumberFormat="1" applyFont="1" applyBorder="1"/>
    <xf numFmtId="0" fontId="10" fillId="0" borderId="0" xfId="0" applyFont="1"/>
    <xf numFmtId="0" fontId="8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3" xfId="0" applyNumberFormat="1" applyFont="1" applyBorder="1"/>
    <xf numFmtId="3" fontId="8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3" fontId="7" fillId="0" borderId="0" xfId="0" applyNumberFormat="1" applyFont="1" applyBorder="1"/>
    <xf numFmtId="165" fontId="7" fillId="0" borderId="0" xfId="0" applyNumberFormat="1" applyFont="1" applyBorder="1"/>
    <xf numFmtId="164" fontId="7" fillId="0" borderId="0" xfId="0" applyNumberFormat="1" applyFont="1" applyBorder="1"/>
    <xf numFmtId="164" fontId="8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10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3" fontId="14" fillId="0" borderId="3" xfId="0" applyNumberFormat="1" applyFont="1" applyBorder="1"/>
    <xf numFmtId="167" fontId="14" fillId="0" borderId="3" xfId="1" applyNumberFormat="1" applyFont="1" applyBorder="1"/>
    <xf numFmtId="0" fontId="3" fillId="0" borderId="4" xfId="0" applyFont="1" applyBorder="1" applyAlignment="1">
      <alignment horizontal="center" vertical="center"/>
    </xf>
    <xf numFmtId="164" fontId="8" fillId="0" borderId="3" xfId="0" applyNumberFormat="1" applyFont="1" applyBorder="1"/>
    <xf numFmtId="0" fontId="8" fillId="0" borderId="0" xfId="3" applyFont="1"/>
    <xf numFmtId="0" fontId="7" fillId="0" borderId="0" xfId="3" applyFont="1"/>
    <xf numFmtId="3" fontId="8" fillId="0" borderId="0" xfId="3" applyNumberFormat="1" applyFont="1"/>
    <xf numFmtId="165" fontId="4" fillId="0" borderId="0" xfId="0" applyNumberFormat="1" applyFont="1"/>
    <xf numFmtId="10" fontId="8" fillId="0" borderId="0" xfId="0" applyNumberFormat="1" applyFont="1" applyAlignment="1">
      <alignment horizontal="center"/>
    </xf>
    <xf numFmtId="166" fontId="3" fillId="0" borderId="0" xfId="2" applyNumberFormat="1" applyFont="1" applyBorder="1" applyAlignment="1">
      <alignment horizontal="center" vertical="center"/>
    </xf>
    <xf numFmtId="166" fontId="8" fillId="0" borderId="0" xfId="2" applyNumberFormat="1" applyFont="1"/>
    <xf numFmtId="165" fontId="8" fillId="0" borderId="0" xfId="3" applyNumberFormat="1" applyFont="1"/>
    <xf numFmtId="0" fontId="3" fillId="0" borderId="6" xfId="3" applyFont="1" applyBorder="1" applyAlignment="1">
      <alignment horizontal="center" vertical="center" wrapText="1"/>
    </xf>
    <xf numFmtId="0" fontId="8" fillId="0" borderId="6" xfId="3" applyFont="1" applyBorder="1" applyAlignment="1">
      <alignment wrapText="1"/>
    </xf>
    <xf numFmtId="165" fontId="8" fillId="0" borderId="3" xfId="3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8" fillId="0" borderId="3" xfId="1" applyNumberFormat="1" applyFont="1" applyBorder="1" applyAlignment="1">
      <alignment horizontal="center"/>
    </xf>
    <xf numFmtId="164" fontId="8" fillId="0" borderId="0" xfId="0" applyNumberFormat="1" applyFont="1" applyAlignment="1">
      <alignment horizontal="left"/>
    </xf>
    <xf numFmtId="164" fontId="7" fillId="0" borderId="3" xfId="0" applyNumberFormat="1" applyFont="1" applyBorder="1"/>
    <xf numFmtId="10" fontId="8" fillId="0" borderId="3" xfId="1" applyNumberFormat="1" applyFont="1" applyBorder="1"/>
    <xf numFmtId="0" fontId="15" fillId="0" borderId="0" xfId="0" applyFont="1" applyFill="1"/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21" fillId="0" borderId="0" xfId="0" applyFont="1" applyAlignment="1">
      <alignment horizontal="right" vertical="center" readingOrder="2"/>
    </xf>
    <xf numFmtId="164" fontId="12" fillId="0" borderId="0" xfId="0" applyNumberFormat="1" applyFont="1"/>
    <xf numFmtId="166" fontId="5" fillId="0" borderId="0" xfId="2" applyNumberFormat="1" applyFont="1" applyBorder="1" applyAlignment="1">
      <alignment horizontal="center" vertical="center"/>
    </xf>
    <xf numFmtId="168" fontId="8" fillId="0" borderId="0" xfId="0" applyNumberFormat="1" applyFont="1"/>
    <xf numFmtId="168" fontId="8" fillId="0" borderId="3" xfId="0" applyNumberFormat="1" applyFont="1" applyBorder="1"/>
    <xf numFmtId="168" fontId="4" fillId="0" borderId="0" xfId="0" applyNumberFormat="1" applyFont="1"/>
    <xf numFmtId="168" fontId="8" fillId="0" borderId="0" xfId="3" applyNumberFormat="1" applyFont="1"/>
    <xf numFmtId="168" fontId="8" fillId="0" borderId="0" xfId="0" applyNumberFormat="1" applyFont="1" applyBorder="1"/>
    <xf numFmtId="168" fontId="3" fillId="0" borderId="0" xfId="2" applyNumberFormat="1" applyFont="1" applyBorder="1" applyAlignment="1">
      <alignment horizontal="center" vertical="center"/>
    </xf>
    <xf numFmtId="168" fontId="12" fillId="0" borderId="0" xfId="0" applyNumberFormat="1" applyFont="1"/>
    <xf numFmtId="168" fontId="14" fillId="0" borderId="3" xfId="0" applyNumberFormat="1" applyFont="1" applyBorder="1"/>
    <xf numFmtId="169" fontId="8" fillId="0" borderId="0" xfId="0" applyNumberFormat="1" applyFont="1"/>
    <xf numFmtId="169" fontId="8" fillId="0" borderId="3" xfId="0" applyNumberFormat="1" applyFont="1" applyBorder="1"/>
    <xf numFmtId="37" fontId="4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22" fillId="0" borderId="0" xfId="0" applyFont="1"/>
    <xf numFmtId="0" fontId="23" fillId="0" borderId="0" xfId="0" applyFont="1"/>
    <xf numFmtId="3" fontId="23" fillId="0" borderId="0" xfId="0" applyNumberFormat="1" applyFont="1"/>
    <xf numFmtId="164" fontId="12" fillId="0" borderId="3" xfId="0" applyNumberFormat="1" applyFont="1" applyBorder="1"/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 readingOrder="2"/>
    </xf>
    <xf numFmtId="0" fontId="19" fillId="0" borderId="0" xfId="0" applyFont="1" applyFill="1" applyAlignment="1">
      <alignment horizontal="right" vertical="center" readingOrder="2"/>
    </xf>
    <xf numFmtId="0" fontId="20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164" fontId="11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readingOrder="2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42"/>
  <sheetViews>
    <sheetView rightToLeft="1" view="pageBreakPreview" topLeftCell="A31" zoomScale="60" zoomScaleNormal="60" workbookViewId="0">
      <selection activeCell="W41" sqref="W41"/>
    </sheetView>
  </sheetViews>
  <sheetFormatPr defaultRowHeight="27.75" x14ac:dyDescent="0.65"/>
  <cols>
    <col min="1" max="1" width="45.140625" style="9" bestFit="1" customWidth="1"/>
    <col min="2" max="2" width="1" style="9" customWidth="1"/>
    <col min="3" max="3" width="18.28515625" style="9" bestFit="1" customWidth="1"/>
    <col min="4" max="4" width="1" style="9" customWidth="1"/>
    <col min="5" max="5" width="24.140625" style="9" bestFit="1" customWidth="1"/>
    <col min="6" max="6" width="0.7109375" style="9" customWidth="1"/>
    <col min="7" max="7" width="24.85546875" style="9" bestFit="1" customWidth="1"/>
    <col min="8" max="8" width="0.5703125" style="9" customWidth="1"/>
    <col min="9" max="9" width="18.42578125" style="9" bestFit="1" customWidth="1"/>
    <col min="10" max="10" width="0.5703125" style="9" customWidth="1"/>
    <col min="11" max="11" width="25.140625" style="9" bestFit="1" customWidth="1"/>
    <col min="12" max="12" width="0.7109375" style="9" customWidth="1"/>
    <col min="13" max="13" width="18" style="9" bestFit="1" customWidth="1"/>
    <col min="14" max="14" width="0.85546875" style="9" customWidth="1"/>
    <col min="15" max="15" width="24" style="9" bestFit="1" customWidth="1"/>
    <col min="16" max="16" width="1" style="9" customWidth="1"/>
    <col min="17" max="17" width="18.28515625" style="9" bestFit="1" customWidth="1"/>
    <col min="18" max="18" width="1" style="9" customWidth="1"/>
    <col min="19" max="19" width="13.7109375" style="9" bestFit="1" customWidth="1"/>
    <col min="20" max="20" width="1" style="9" customWidth="1"/>
    <col min="21" max="21" width="27.28515625" style="9" bestFit="1" customWidth="1"/>
    <col min="22" max="22" width="0.85546875" style="9" customWidth="1"/>
    <col min="23" max="23" width="27" style="9" bestFit="1" customWidth="1"/>
    <col min="24" max="24" width="1" style="9" customWidth="1"/>
    <col min="25" max="25" width="21.5703125" style="9" bestFit="1" customWidth="1"/>
    <col min="26" max="26" width="1" style="9" customWidth="1"/>
    <col min="27" max="27" width="9.140625" style="9" customWidth="1"/>
    <col min="28" max="16384" width="9.140625" style="9"/>
  </cols>
  <sheetData>
    <row r="2" spans="1:25" s="19" customFormat="1" ht="36" x14ac:dyDescent="0.9">
      <c r="A2" s="94" t="s">
        <v>171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s="19" customFormat="1" ht="36" x14ac:dyDescent="0.9">
      <c r="A3" s="94" t="s">
        <v>62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5" s="19" customFormat="1" ht="36" x14ac:dyDescent="0.9">
      <c r="A4" s="94" t="s">
        <v>207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s="19" customFormat="1" ht="27" customHeight="1" x14ac:dyDescent="0.9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s="70" customFormat="1" ht="29.25" customHeight="1" x14ac:dyDescent="0.55000000000000004">
      <c r="A6" s="71" t="s">
        <v>190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5" s="70" customFormat="1" ht="30" customHeight="1" x14ac:dyDescent="0.55000000000000004">
      <c r="A7" s="71" t="s">
        <v>191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5" x14ac:dyDescent="0.65">
      <c r="C8" s="10"/>
      <c r="D8" s="10"/>
      <c r="E8" s="10"/>
      <c r="F8" s="10"/>
      <c r="G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27" customHeight="1" thickBot="1" x14ac:dyDescent="0.7">
      <c r="A9" s="11" t="s">
        <v>3</v>
      </c>
      <c r="C9" s="93" t="s">
        <v>179</v>
      </c>
      <c r="D9" s="93" t="s">
        <v>4</v>
      </c>
      <c r="E9" s="93" t="s">
        <v>4</v>
      </c>
      <c r="F9" s="93" t="s">
        <v>4</v>
      </c>
      <c r="G9" s="93" t="s">
        <v>4</v>
      </c>
      <c r="I9" s="93" t="s">
        <v>5</v>
      </c>
      <c r="J9" s="93" t="s">
        <v>5</v>
      </c>
      <c r="K9" s="93" t="s">
        <v>5</v>
      </c>
      <c r="L9" s="93" t="s">
        <v>5</v>
      </c>
      <c r="M9" s="93" t="s">
        <v>5</v>
      </c>
      <c r="N9" s="93" t="s">
        <v>5</v>
      </c>
      <c r="O9" s="93" t="s">
        <v>5</v>
      </c>
      <c r="Q9" s="93" t="s">
        <v>234</v>
      </c>
      <c r="R9" s="93" t="s">
        <v>6</v>
      </c>
      <c r="S9" s="93" t="s">
        <v>6</v>
      </c>
      <c r="T9" s="93" t="s">
        <v>6</v>
      </c>
      <c r="U9" s="93" t="s">
        <v>6</v>
      </c>
      <c r="V9" s="93" t="s">
        <v>6</v>
      </c>
      <c r="W9" s="93" t="s">
        <v>6</v>
      </c>
      <c r="X9" s="93" t="s">
        <v>6</v>
      </c>
      <c r="Y9" s="93" t="s">
        <v>6</v>
      </c>
    </row>
    <row r="10" spans="1:25" ht="30" x14ac:dyDescent="0.65">
      <c r="A10" s="95" t="s">
        <v>3</v>
      </c>
      <c r="B10" s="13"/>
      <c r="C10" s="96" t="s">
        <v>7</v>
      </c>
      <c r="E10" s="96" t="s">
        <v>8</v>
      </c>
      <c r="G10" s="96" t="s">
        <v>9</v>
      </c>
      <c r="I10" s="96" t="s">
        <v>10</v>
      </c>
      <c r="J10" s="96" t="s">
        <v>10</v>
      </c>
      <c r="K10" s="96" t="s">
        <v>10</v>
      </c>
      <c r="M10" s="96" t="s">
        <v>11</v>
      </c>
      <c r="N10" s="96" t="s">
        <v>11</v>
      </c>
      <c r="O10" s="96" t="s">
        <v>11</v>
      </c>
      <c r="Q10" s="96" t="s">
        <v>7</v>
      </c>
      <c r="S10" s="96" t="s">
        <v>12</v>
      </c>
      <c r="U10" s="96" t="s">
        <v>8</v>
      </c>
      <c r="W10" s="96" t="s">
        <v>9</v>
      </c>
      <c r="Y10" s="96" t="s">
        <v>13</v>
      </c>
    </row>
    <row r="11" spans="1:25" ht="30" x14ac:dyDescent="0.65">
      <c r="A11" s="95" t="s">
        <v>3</v>
      </c>
      <c r="B11" s="13"/>
      <c r="C11" s="95" t="s">
        <v>7</v>
      </c>
      <c r="E11" s="97" t="s">
        <v>8</v>
      </c>
      <c r="F11" s="14"/>
      <c r="G11" s="97" t="s">
        <v>9</v>
      </c>
      <c r="I11" s="11" t="s">
        <v>7</v>
      </c>
      <c r="K11" s="11" t="s">
        <v>8</v>
      </c>
      <c r="M11" s="11" t="s">
        <v>7</v>
      </c>
      <c r="O11" s="11" t="s">
        <v>14</v>
      </c>
      <c r="Q11" s="95" t="s">
        <v>7</v>
      </c>
      <c r="S11" s="97" t="s">
        <v>12</v>
      </c>
      <c r="U11" s="97" t="s">
        <v>8</v>
      </c>
      <c r="W11" s="97" t="s">
        <v>9</v>
      </c>
      <c r="Y11" s="97" t="s">
        <v>13</v>
      </c>
    </row>
    <row r="12" spans="1:25" ht="30" x14ac:dyDescent="0.75">
      <c r="A12" s="15" t="s">
        <v>163</v>
      </c>
      <c r="C12" s="16">
        <v>1400000</v>
      </c>
      <c r="D12" s="16"/>
      <c r="E12" s="16">
        <v>5345142045</v>
      </c>
      <c r="F12" s="16"/>
      <c r="G12" s="16">
        <v>5236243950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0</v>
      </c>
      <c r="P12" s="16"/>
      <c r="Q12" s="16">
        <v>1400000</v>
      </c>
      <c r="R12" s="16"/>
      <c r="S12" s="16">
        <v>4447</v>
      </c>
      <c r="T12" s="16"/>
      <c r="U12" s="16">
        <v>5345142045</v>
      </c>
      <c r="V12" s="16"/>
      <c r="W12" s="16">
        <v>6165098450</v>
      </c>
      <c r="X12" s="16"/>
      <c r="Y12" s="16" t="s">
        <v>172</v>
      </c>
    </row>
    <row r="13" spans="1:25" ht="30" x14ac:dyDescent="0.75">
      <c r="A13" s="15" t="s">
        <v>131</v>
      </c>
      <c r="C13" s="16">
        <v>3410000</v>
      </c>
      <c r="D13" s="16"/>
      <c r="E13" s="16">
        <v>17248640644</v>
      </c>
      <c r="F13" s="16"/>
      <c r="G13" s="16">
        <v>18207449480</v>
      </c>
      <c r="H13" s="16"/>
      <c r="I13" s="16">
        <v>0</v>
      </c>
      <c r="J13" s="16"/>
      <c r="K13" s="16">
        <v>0</v>
      </c>
      <c r="L13" s="16"/>
      <c r="M13" s="85">
        <v>0</v>
      </c>
      <c r="N13" s="16"/>
      <c r="O13" s="16">
        <v>0</v>
      </c>
      <c r="P13" s="16"/>
      <c r="Q13" s="16">
        <v>3410000</v>
      </c>
      <c r="R13" s="16"/>
      <c r="S13" s="16">
        <v>5674</v>
      </c>
      <c r="T13" s="16"/>
      <c r="U13" s="16">
        <v>17248640644</v>
      </c>
      <c r="V13" s="16"/>
      <c r="W13" s="16">
        <v>19159693685</v>
      </c>
      <c r="X13" s="16"/>
      <c r="Y13" s="16" t="s">
        <v>208</v>
      </c>
    </row>
    <row r="14" spans="1:25" ht="30" x14ac:dyDescent="0.75">
      <c r="A14" s="15" t="s">
        <v>16</v>
      </c>
      <c r="C14" s="16">
        <v>400000</v>
      </c>
      <c r="D14" s="16"/>
      <c r="E14" s="16">
        <v>11904063792</v>
      </c>
      <c r="F14" s="16"/>
      <c r="G14" s="16">
        <v>13158045900</v>
      </c>
      <c r="H14" s="16"/>
      <c r="I14" s="16">
        <v>110000</v>
      </c>
      <c r="J14" s="16"/>
      <c r="K14" s="16">
        <v>3537395732</v>
      </c>
      <c r="L14" s="16"/>
      <c r="M14" s="85">
        <v>-510000</v>
      </c>
      <c r="N14" s="16"/>
      <c r="O14" s="16">
        <v>16599313296</v>
      </c>
      <c r="P14" s="16"/>
      <c r="Q14" s="16">
        <v>0</v>
      </c>
      <c r="R14" s="16"/>
      <c r="S14" s="16">
        <v>0</v>
      </c>
      <c r="T14" s="16"/>
      <c r="U14" s="16">
        <v>0</v>
      </c>
      <c r="V14" s="16"/>
      <c r="W14" s="16">
        <v>0</v>
      </c>
      <c r="X14" s="16"/>
      <c r="Y14" s="16" t="s">
        <v>17</v>
      </c>
    </row>
    <row r="15" spans="1:25" ht="30" x14ac:dyDescent="0.75">
      <c r="A15" s="15" t="s">
        <v>87</v>
      </c>
      <c r="C15" s="16">
        <v>1100000</v>
      </c>
      <c r="D15" s="16"/>
      <c r="E15" s="16">
        <v>26114352978</v>
      </c>
      <c r="F15" s="16"/>
      <c r="G15" s="16">
        <v>25239591025</v>
      </c>
      <c r="H15" s="16"/>
      <c r="I15" s="16">
        <v>739800</v>
      </c>
      <c r="J15" s="16"/>
      <c r="K15" s="16">
        <v>16579494195</v>
      </c>
      <c r="L15" s="16"/>
      <c r="M15" s="85">
        <v>-139800</v>
      </c>
      <c r="N15" s="16"/>
      <c r="O15" s="16">
        <v>3384001996</v>
      </c>
      <c r="P15" s="16"/>
      <c r="Q15" s="16">
        <v>1700000</v>
      </c>
      <c r="R15" s="16"/>
      <c r="S15" s="16">
        <v>22196</v>
      </c>
      <c r="T15" s="16"/>
      <c r="U15" s="16">
        <v>39448244400</v>
      </c>
      <c r="V15" s="16"/>
      <c r="W15" s="16">
        <v>37365301300</v>
      </c>
      <c r="X15" s="16"/>
      <c r="Y15" s="16" t="s">
        <v>209</v>
      </c>
    </row>
    <row r="16" spans="1:25" ht="30" x14ac:dyDescent="0.75">
      <c r="A16" s="15" t="s">
        <v>120</v>
      </c>
      <c r="C16" s="16">
        <v>700000</v>
      </c>
      <c r="D16" s="16"/>
      <c r="E16" s="16">
        <v>8583727840</v>
      </c>
      <c r="F16" s="16"/>
      <c r="G16" s="16">
        <v>8623790175</v>
      </c>
      <c r="H16" s="16"/>
      <c r="I16" s="16">
        <v>0</v>
      </c>
      <c r="J16" s="16"/>
      <c r="K16" s="16">
        <v>0</v>
      </c>
      <c r="L16" s="16"/>
      <c r="M16" s="85">
        <v>-700000</v>
      </c>
      <c r="N16" s="16"/>
      <c r="O16" s="16">
        <v>8816389995</v>
      </c>
      <c r="P16" s="16"/>
      <c r="Q16" s="16">
        <v>0</v>
      </c>
      <c r="R16" s="16"/>
      <c r="S16" s="16">
        <v>0</v>
      </c>
      <c r="T16" s="16"/>
      <c r="U16" s="16">
        <v>0</v>
      </c>
      <c r="V16" s="16"/>
      <c r="W16" s="16">
        <v>0</v>
      </c>
      <c r="X16" s="16"/>
      <c r="Y16" s="16" t="s">
        <v>17</v>
      </c>
    </row>
    <row r="17" spans="1:25" ht="30" x14ac:dyDescent="0.75">
      <c r="A17" s="15" t="s">
        <v>152</v>
      </c>
      <c r="C17" s="16">
        <v>1750000</v>
      </c>
      <c r="D17" s="16"/>
      <c r="E17" s="16">
        <v>17197468891</v>
      </c>
      <c r="F17" s="16"/>
      <c r="G17" s="16">
        <v>16296544250</v>
      </c>
      <c r="H17" s="16"/>
      <c r="I17" s="16">
        <v>150000</v>
      </c>
      <c r="J17" s="16"/>
      <c r="K17" s="16">
        <v>1527445957</v>
      </c>
      <c r="L17" s="16"/>
      <c r="M17" s="85">
        <v>-100000</v>
      </c>
      <c r="N17" s="16"/>
      <c r="O17" s="16">
        <v>994607119</v>
      </c>
      <c r="P17" s="16"/>
      <c r="Q17" s="16">
        <v>1800000</v>
      </c>
      <c r="R17" s="16"/>
      <c r="S17" s="16">
        <v>10816</v>
      </c>
      <c r="T17" s="16"/>
      <c r="U17" s="16">
        <v>17743512867</v>
      </c>
      <c r="V17" s="16"/>
      <c r="W17" s="16">
        <v>19278979200</v>
      </c>
      <c r="X17" s="16"/>
      <c r="Y17" s="16" t="s">
        <v>210</v>
      </c>
    </row>
    <row r="18" spans="1:25" ht="30" x14ac:dyDescent="0.75">
      <c r="A18" s="15" t="s">
        <v>121</v>
      </c>
      <c r="C18" s="16">
        <v>2000000</v>
      </c>
      <c r="D18" s="16"/>
      <c r="E18" s="16">
        <v>24376259011</v>
      </c>
      <c r="F18" s="16"/>
      <c r="G18" s="16">
        <v>22971819500</v>
      </c>
      <c r="H18" s="16"/>
      <c r="I18" s="16">
        <v>0</v>
      </c>
      <c r="J18" s="16"/>
      <c r="K18" s="16">
        <v>0</v>
      </c>
      <c r="L18" s="16"/>
      <c r="M18" s="85">
        <v>-1000000</v>
      </c>
      <c r="N18" s="16"/>
      <c r="O18" s="16">
        <v>8640921980</v>
      </c>
      <c r="P18" s="16"/>
      <c r="Q18" s="16">
        <v>1000000</v>
      </c>
      <c r="R18" s="16"/>
      <c r="S18" s="16">
        <v>8770</v>
      </c>
      <c r="T18" s="16"/>
      <c r="U18" s="16">
        <v>7294353483</v>
      </c>
      <c r="V18" s="16"/>
      <c r="W18" s="16">
        <v>8684492500</v>
      </c>
      <c r="X18" s="16"/>
      <c r="Y18" s="16" t="s">
        <v>211</v>
      </c>
    </row>
    <row r="19" spans="1:25" ht="30" x14ac:dyDescent="0.75">
      <c r="A19" s="15" t="s">
        <v>162</v>
      </c>
      <c r="C19" s="16">
        <v>3115000</v>
      </c>
      <c r="D19" s="16"/>
      <c r="E19" s="16">
        <v>9868065898</v>
      </c>
      <c r="F19" s="16"/>
      <c r="G19" s="16">
        <v>9198362932.5</v>
      </c>
      <c r="H19" s="16"/>
      <c r="I19" s="16">
        <v>1562720</v>
      </c>
      <c r="J19" s="16"/>
      <c r="K19" s="16">
        <v>4894626366</v>
      </c>
      <c r="L19" s="16"/>
      <c r="M19" s="85">
        <v>-4677720</v>
      </c>
      <c r="N19" s="16"/>
      <c r="O19" s="16">
        <v>581966285</v>
      </c>
      <c r="P19" s="16"/>
      <c r="Q19" s="16">
        <v>0</v>
      </c>
      <c r="R19" s="16"/>
      <c r="S19" s="16">
        <v>0</v>
      </c>
      <c r="T19" s="16"/>
      <c r="U19" s="16">
        <v>0</v>
      </c>
      <c r="V19" s="16"/>
      <c r="W19" s="16">
        <v>0</v>
      </c>
      <c r="X19" s="16"/>
      <c r="Y19" s="16" t="s">
        <v>17</v>
      </c>
    </row>
    <row r="20" spans="1:25" ht="30" x14ac:dyDescent="0.75">
      <c r="A20" s="15" t="s">
        <v>123</v>
      </c>
      <c r="C20" s="16">
        <v>100000</v>
      </c>
      <c r="D20" s="16"/>
      <c r="E20" s="16">
        <v>2013970914</v>
      </c>
      <c r="F20" s="16"/>
      <c r="G20" s="16">
        <v>1992085925</v>
      </c>
      <c r="H20" s="16"/>
      <c r="I20" s="16">
        <v>200000</v>
      </c>
      <c r="J20" s="16"/>
      <c r="K20" s="16">
        <v>4041660036</v>
      </c>
      <c r="L20" s="16"/>
      <c r="M20" s="85">
        <v>0</v>
      </c>
      <c r="N20" s="16"/>
      <c r="O20" s="16">
        <v>0</v>
      </c>
      <c r="P20" s="16"/>
      <c r="Q20" s="16">
        <v>300000</v>
      </c>
      <c r="R20" s="16"/>
      <c r="S20" s="16">
        <v>23930</v>
      </c>
      <c r="T20" s="16"/>
      <c r="U20" s="16">
        <v>6055630950</v>
      </c>
      <c r="V20" s="16"/>
      <c r="W20" s="16">
        <v>7109004750</v>
      </c>
      <c r="X20" s="16"/>
      <c r="Y20" s="16" t="s">
        <v>212</v>
      </c>
    </row>
    <row r="21" spans="1:25" ht="30" x14ac:dyDescent="0.75">
      <c r="A21" s="15" t="s">
        <v>22</v>
      </c>
      <c r="C21" s="16">
        <v>1600000</v>
      </c>
      <c r="D21" s="16"/>
      <c r="E21" s="16">
        <v>4575875392</v>
      </c>
      <c r="F21" s="16"/>
      <c r="G21" s="16">
        <v>4575747200</v>
      </c>
      <c r="H21" s="16"/>
      <c r="I21" s="16">
        <v>400000</v>
      </c>
      <c r="J21" s="16"/>
      <c r="K21" s="16">
        <v>1205567954</v>
      </c>
      <c r="L21" s="16"/>
      <c r="M21" s="85">
        <v>0</v>
      </c>
      <c r="N21" s="16"/>
      <c r="O21" s="16">
        <v>0</v>
      </c>
      <c r="P21" s="16"/>
      <c r="Q21" s="16">
        <v>2000000</v>
      </c>
      <c r="R21" s="16"/>
      <c r="S21" s="16">
        <v>3500</v>
      </c>
      <c r="T21" s="16"/>
      <c r="U21" s="16">
        <v>5781443346</v>
      </c>
      <c r="V21" s="16"/>
      <c r="W21" s="16">
        <v>6931750000</v>
      </c>
      <c r="X21" s="16"/>
      <c r="Y21" s="16" t="s">
        <v>213</v>
      </c>
    </row>
    <row r="22" spans="1:25" ht="30" x14ac:dyDescent="0.75">
      <c r="A22" s="15" t="s">
        <v>132</v>
      </c>
      <c r="C22" s="16">
        <v>10600000</v>
      </c>
      <c r="D22" s="16"/>
      <c r="E22" s="16">
        <v>36341739897</v>
      </c>
      <c r="F22" s="16"/>
      <c r="G22" s="16">
        <v>41808156950</v>
      </c>
      <c r="H22" s="16"/>
      <c r="I22" s="16">
        <v>900000</v>
      </c>
      <c r="J22" s="16"/>
      <c r="K22" s="16">
        <v>3390157640</v>
      </c>
      <c r="L22" s="16"/>
      <c r="M22" s="85">
        <v>0</v>
      </c>
      <c r="N22" s="16"/>
      <c r="O22" s="16">
        <v>0</v>
      </c>
      <c r="P22" s="16"/>
      <c r="Q22" s="16">
        <v>11500000</v>
      </c>
      <c r="R22" s="16"/>
      <c r="S22" s="16">
        <v>4192</v>
      </c>
      <c r="T22" s="16"/>
      <c r="U22" s="16">
        <v>39731897537</v>
      </c>
      <c r="V22" s="16"/>
      <c r="W22" s="16">
        <v>47737972000</v>
      </c>
      <c r="X22" s="16"/>
      <c r="Y22" s="16" t="s">
        <v>214</v>
      </c>
    </row>
    <row r="23" spans="1:25" ht="30" x14ac:dyDescent="0.75">
      <c r="A23" s="15" t="s">
        <v>90</v>
      </c>
      <c r="C23" s="16">
        <v>17400000</v>
      </c>
      <c r="D23" s="16"/>
      <c r="E23" s="16">
        <v>46199763361</v>
      </c>
      <c r="F23" s="16"/>
      <c r="G23" s="16">
        <v>51725510700</v>
      </c>
      <c r="H23" s="16"/>
      <c r="I23" s="16">
        <v>1600000</v>
      </c>
      <c r="J23" s="16"/>
      <c r="K23" s="16">
        <v>4980661403</v>
      </c>
      <c r="L23" s="16"/>
      <c r="M23" s="85">
        <v>0</v>
      </c>
      <c r="N23" s="16"/>
      <c r="O23" s="16">
        <v>0</v>
      </c>
      <c r="P23" s="16"/>
      <c r="Q23" s="16">
        <v>19000000</v>
      </c>
      <c r="R23" s="16"/>
      <c r="S23" s="16">
        <v>3349</v>
      </c>
      <c r="T23" s="16"/>
      <c r="U23" s="16">
        <v>51180424764</v>
      </c>
      <c r="V23" s="16"/>
      <c r="W23" s="16">
        <v>63010597750</v>
      </c>
      <c r="X23" s="16"/>
      <c r="Y23" s="16" t="s">
        <v>174</v>
      </c>
    </row>
    <row r="24" spans="1:25" ht="30" x14ac:dyDescent="0.75">
      <c r="A24" s="15" t="s">
        <v>129</v>
      </c>
      <c r="C24" s="16">
        <v>1800000</v>
      </c>
      <c r="D24" s="16"/>
      <c r="E24" s="16">
        <v>29996248872</v>
      </c>
      <c r="F24" s="16"/>
      <c r="G24" s="16">
        <v>30713395950</v>
      </c>
      <c r="H24" s="16"/>
      <c r="I24" s="16">
        <v>0</v>
      </c>
      <c r="J24" s="16"/>
      <c r="K24" s="16">
        <v>0</v>
      </c>
      <c r="L24" s="16"/>
      <c r="M24" s="85">
        <v>-600000</v>
      </c>
      <c r="N24" s="16"/>
      <c r="O24" s="16">
        <v>10302444558</v>
      </c>
      <c r="P24" s="16"/>
      <c r="Q24" s="16">
        <v>1200000</v>
      </c>
      <c r="R24" s="16"/>
      <c r="S24" s="16">
        <v>17975</v>
      </c>
      <c r="T24" s="16"/>
      <c r="U24" s="16">
        <v>19997499248</v>
      </c>
      <c r="V24" s="16"/>
      <c r="W24" s="16">
        <v>21359692500</v>
      </c>
      <c r="X24" s="16"/>
      <c r="Y24" s="16" t="s">
        <v>173</v>
      </c>
    </row>
    <row r="25" spans="1:25" ht="30" x14ac:dyDescent="0.75">
      <c r="A25" s="15" t="s">
        <v>96</v>
      </c>
      <c r="C25" s="16">
        <v>11960000</v>
      </c>
      <c r="D25" s="16"/>
      <c r="E25" s="16">
        <v>54276822731</v>
      </c>
      <c r="F25" s="16"/>
      <c r="G25" s="16">
        <v>53745303820</v>
      </c>
      <c r="H25" s="16"/>
      <c r="I25" s="16">
        <v>1312000</v>
      </c>
      <c r="J25" s="16"/>
      <c r="K25" s="16">
        <v>6499169173</v>
      </c>
      <c r="L25" s="16"/>
      <c r="M25" s="85">
        <v>-1372000</v>
      </c>
      <c r="N25" s="16"/>
      <c r="O25" s="16">
        <v>7455468602</v>
      </c>
      <c r="P25" s="16"/>
      <c r="Q25" s="16">
        <v>11900000</v>
      </c>
      <c r="R25" s="16"/>
      <c r="S25" s="16">
        <v>6085</v>
      </c>
      <c r="T25" s="16"/>
      <c r="U25" s="16">
        <v>54506044688</v>
      </c>
      <c r="V25" s="16"/>
      <c r="W25" s="16">
        <v>71705487875</v>
      </c>
      <c r="X25" s="16"/>
      <c r="Y25" s="16" t="s">
        <v>215</v>
      </c>
    </row>
    <row r="26" spans="1:25" ht="30" x14ac:dyDescent="0.75">
      <c r="A26" s="15" t="s">
        <v>25</v>
      </c>
      <c r="C26" s="16">
        <v>2700000</v>
      </c>
      <c r="D26" s="16"/>
      <c r="E26" s="16">
        <v>16191560229</v>
      </c>
      <c r="F26" s="16"/>
      <c r="G26" s="16">
        <v>18902882250</v>
      </c>
      <c r="H26" s="16"/>
      <c r="I26" s="16">
        <v>1450000</v>
      </c>
      <c r="J26" s="16"/>
      <c r="K26" s="16">
        <v>10718544719</v>
      </c>
      <c r="L26" s="16"/>
      <c r="M26" s="85">
        <v>-650000</v>
      </c>
      <c r="N26" s="16"/>
      <c r="O26" s="16">
        <v>5959027525</v>
      </c>
      <c r="P26" s="16"/>
      <c r="Q26" s="16">
        <v>3500000</v>
      </c>
      <c r="R26" s="16"/>
      <c r="S26" s="16">
        <v>9093</v>
      </c>
      <c r="T26" s="16"/>
      <c r="U26" s="16">
        <v>22695269225</v>
      </c>
      <c r="V26" s="16"/>
      <c r="W26" s="16">
        <v>31515201375</v>
      </c>
      <c r="X26" s="16"/>
      <c r="Y26" s="16" t="s">
        <v>216</v>
      </c>
    </row>
    <row r="27" spans="1:25" ht="30" x14ac:dyDescent="0.75">
      <c r="A27" s="15" t="s">
        <v>27</v>
      </c>
      <c r="C27" s="16">
        <v>920000</v>
      </c>
      <c r="D27" s="16"/>
      <c r="E27" s="16">
        <v>4182010363</v>
      </c>
      <c r="F27" s="16"/>
      <c r="G27" s="16">
        <v>3913784880</v>
      </c>
      <c r="H27" s="16"/>
      <c r="I27" s="16">
        <v>5200000</v>
      </c>
      <c r="J27" s="16"/>
      <c r="K27" s="16">
        <v>3489551302</v>
      </c>
      <c r="L27" s="16"/>
      <c r="M27" s="85">
        <v>-1120000</v>
      </c>
      <c r="N27" s="16"/>
      <c r="O27" s="16">
        <v>5068442188</v>
      </c>
      <c r="P27" s="16"/>
      <c r="Q27" s="16">
        <v>5000000</v>
      </c>
      <c r="R27" s="16"/>
      <c r="S27" s="16">
        <v>5136</v>
      </c>
      <c r="T27" s="16"/>
      <c r="U27" s="16">
        <v>21337962765</v>
      </c>
      <c r="V27" s="16"/>
      <c r="W27" s="16">
        <v>25429620000</v>
      </c>
      <c r="X27" s="16"/>
      <c r="Y27" s="16" t="s">
        <v>217</v>
      </c>
    </row>
    <row r="28" spans="1:25" ht="30" x14ac:dyDescent="0.75">
      <c r="A28" s="15" t="s">
        <v>175</v>
      </c>
      <c r="C28" s="16">
        <v>100000</v>
      </c>
      <c r="D28" s="16"/>
      <c r="E28" s="16">
        <v>882576240</v>
      </c>
      <c r="F28" s="16"/>
      <c r="G28" s="16">
        <v>876371250</v>
      </c>
      <c r="H28" s="16"/>
      <c r="I28" s="16">
        <v>0</v>
      </c>
      <c r="J28" s="16"/>
      <c r="K28" s="16">
        <v>0</v>
      </c>
      <c r="L28" s="16"/>
      <c r="M28" s="85">
        <v>-100000</v>
      </c>
      <c r="N28" s="16"/>
      <c r="O28" s="16">
        <v>915125430</v>
      </c>
      <c r="P28" s="16"/>
      <c r="Q28" s="16">
        <v>0</v>
      </c>
      <c r="R28" s="16"/>
      <c r="S28" s="16">
        <v>0</v>
      </c>
      <c r="T28" s="16"/>
      <c r="U28" s="16">
        <v>0</v>
      </c>
      <c r="V28" s="16"/>
      <c r="W28" s="16">
        <v>0</v>
      </c>
      <c r="X28" s="16"/>
      <c r="Y28" s="16" t="s">
        <v>17</v>
      </c>
    </row>
    <row r="29" spans="1:25" ht="30" x14ac:dyDescent="0.75">
      <c r="A29" s="15" t="s">
        <v>91</v>
      </c>
      <c r="C29" s="16">
        <v>8500000</v>
      </c>
      <c r="D29" s="16"/>
      <c r="E29" s="16">
        <v>37343965523</v>
      </c>
      <c r="F29" s="16"/>
      <c r="G29" s="16">
        <v>37127938375</v>
      </c>
      <c r="H29" s="16"/>
      <c r="I29" s="16">
        <v>1500000</v>
      </c>
      <c r="J29" s="16"/>
      <c r="K29" s="16">
        <v>7428006477</v>
      </c>
      <c r="L29" s="16"/>
      <c r="M29" s="85">
        <v>0</v>
      </c>
      <c r="N29" s="16"/>
      <c r="O29" s="16">
        <v>0</v>
      </c>
      <c r="P29" s="16"/>
      <c r="Q29" s="16">
        <v>10000000</v>
      </c>
      <c r="R29" s="16"/>
      <c r="S29" s="16">
        <v>5238</v>
      </c>
      <c r="T29" s="16"/>
      <c r="U29" s="16">
        <v>44771972000</v>
      </c>
      <c r="V29" s="16"/>
      <c r="W29" s="16">
        <v>51869295000</v>
      </c>
      <c r="X29" s="16"/>
      <c r="Y29" s="16" t="s">
        <v>218</v>
      </c>
    </row>
    <row r="30" spans="1:25" ht="30" x14ac:dyDescent="0.75">
      <c r="A30" s="15" t="s">
        <v>119</v>
      </c>
      <c r="C30" s="16">
        <v>1600000</v>
      </c>
      <c r="D30" s="16"/>
      <c r="E30" s="16">
        <v>22089805649</v>
      </c>
      <c r="F30" s="16"/>
      <c r="G30" s="16">
        <v>19727364400</v>
      </c>
      <c r="H30" s="16"/>
      <c r="I30" s="16">
        <v>50000</v>
      </c>
      <c r="J30" s="16"/>
      <c r="K30" s="16">
        <v>612787444</v>
      </c>
      <c r="L30" s="16"/>
      <c r="M30" s="85">
        <v>0</v>
      </c>
      <c r="N30" s="16"/>
      <c r="O30" s="16">
        <v>0</v>
      </c>
      <c r="P30" s="16"/>
      <c r="Q30" s="16">
        <v>1650000</v>
      </c>
      <c r="R30" s="16"/>
      <c r="S30" s="16">
        <v>14079</v>
      </c>
      <c r="T30" s="16"/>
      <c r="U30" s="16">
        <v>22702593093</v>
      </c>
      <c r="V30" s="16"/>
      <c r="W30" s="16">
        <v>23003854087.5</v>
      </c>
      <c r="X30" s="16"/>
      <c r="Y30" s="16" t="s">
        <v>219</v>
      </c>
    </row>
    <row r="31" spans="1:25" ht="30" x14ac:dyDescent="0.75">
      <c r="A31" s="15" t="s">
        <v>30</v>
      </c>
      <c r="C31" s="16">
        <v>5500000</v>
      </c>
      <c r="D31" s="16"/>
      <c r="E31" s="16">
        <v>52304816645</v>
      </c>
      <c r="F31" s="16"/>
      <c r="G31" s="16">
        <v>49496656000</v>
      </c>
      <c r="H31" s="16"/>
      <c r="I31" s="16">
        <v>0</v>
      </c>
      <c r="J31" s="16"/>
      <c r="K31" s="16">
        <v>0</v>
      </c>
      <c r="L31" s="16"/>
      <c r="M31" s="85">
        <v>-3500000</v>
      </c>
      <c r="N31" s="16"/>
      <c r="O31" s="16">
        <v>36644409507</v>
      </c>
      <c r="P31" s="16"/>
      <c r="Q31" s="16">
        <v>2000000</v>
      </c>
      <c r="R31" s="16"/>
      <c r="S31" s="16">
        <v>10567</v>
      </c>
      <c r="T31" s="16"/>
      <c r="U31" s="16">
        <v>19019933319</v>
      </c>
      <c r="V31" s="16"/>
      <c r="W31" s="16">
        <v>20927943500</v>
      </c>
      <c r="X31" s="16"/>
      <c r="Y31" s="16" t="s">
        <v>220</v>
      </c>
    </row>
    <row r="32" spans="1:25" ht="30" x14ac:dyDescent="0.75">
      <c r="A32" s="15" t="s">
        <v>122</v>
      </c>
      <c r="C32" s="16">
        <v>14000000</v>
      </c>
      <c r="D32" s="16"/>
      <c r="E32" s="16">
        <v>84006093219</v>
      </c>
      <c r="F32" s="16"/>
      <c r="G32" s="16">
        <v>87617320000</v>
      </c>
      <c r="H32" s="16"/>
      <c r="I32" s="16">
        <v>1935320</v>
      </c>
      <c r="J32" s="16"/>
      <c r="K32" s="16">
        <v>12589265879</v>
      </c>
      <c r="L32" s="16"/>
      <c r="M32" s="85">
        <v>-535320</v>
      </c>
      <c r="N32" s="16"/>
      <c r="O32" s="16">
        <v>3536824884</v>
      </c>
      <c r="P32" s="16"/>
      <c r="Q32" s="16">
        <v>15400000</v>
      </c>
      <c r="R32" s="16"/>
      <c r="S32" s="16">
        <v>6787</v>
      </c>
      <c r="T32" s="16"/>
      <c r="U32" s="16">
        <v>93371828976</v>
      </c>
      <c r="V32" s="16"/>
      <c r="W32" s="16">
        <v>103500731950</v>
      </c>
      <c r="X32" s="16"/>
      <c r="Y32" s="16" t="s">
        <v>221</v>
      </c>
    </row>
    <row r="33" spans="1:25" ht="30" x14ac:dyDescent="0.75">
      <c r="A33" s="15" t="s">
        <v>177</v>
      </c>
      <c r="C33" s="16">
        <v>230000</v>
      </c>
      <c r="D33" s="16"/>
      <c r="E33" s="16">
        <v>9892920641</v>
      </c>
      <c r="F33" s="16"/>
      <c r="G33" s="16">
        <v>9283167942.5</v>
      </c>
      <c r="H33" s="16"/>
      <c r="I33" s="16">
        <v>570867</v>
      </c>
      <c r="J33" s="16"/>
      <c r="K33" s="16">
        <v>26539049126</v>
      </c>
      <c r="L33" s="16"/>
      <c r="M33" s="85">
        <v>-867</v>
      </c>
      <c r="N33" s="16"/>
      <c r="O33" s="16">
        <v>40265847</v>
      </c>
      <c r="P33" s="16"/>
      <c r="Q33" s="16">
        <v>800000</v>
      </c>
      <c r="R33" s="16"/>
      <c r="S33" s="16">
        <v>46097</v>
      </c>
      <c r="T33" s="16"/>
      <c r="U33" s="16">
        <v>36392665940</v>
      </c>
      <c r="V33" s="16"/>
      <c r="W33" s="16">
        <v>36518043400</v>
      </c>
      <c r="X33" s="16"/>
      <c r="Y33" s="16" t="s">
        <v>222</v>
      </c>
    </row>
    <row r="34" spans="1:25" ht="30" x14ac:dyDescent="0.75">
      <c r="A34" s="15" t="s">
        <v>33</v>
      </c>
      <c r="C34" s="16">
        <v>6500000</v>
      </c>
      <c r="D34" s="16"/>
      <c r="E34" s="16">
        <v>32695547626</v>
      </c>
      <c r="F34" s="16"/>
      <c r="G34" s="16">
        <v>33933887000</v>
      </c>
      <c r="H34" s="16"/>
      <c r="I34" s="16">
        <v>0</v>
      </c>
      <c r="J34" s="16"/>
      <c r="K34" s="16">
        <v>0</v>
      </c>
      <c r="L34" s="16"/>
      <c r="M34" s="85">
        <v>-1500000</v>
      </c>
      <c r="N34" s="16"/>
      <c r="O34" s="16">
        <v>8854508379</v>
      </c>
      <c r="P34" s="16"/>
      <c r="Q34" s="16">
        <v>5000000</v>
      </c>
      <c r="R34" s="16"/>
      <c r="S34" s="16">
        <v>6503</v>
      </c>
      <c r="T34" s="16"/>
      <c r="U34" s="16">
        <v>25150421250</v>
      </c>
      <c r="V34" s="16"/>
      <c r="W34" s="16">
        <v>32197978750</v>
      </c>
      <c r="X34" s="16"/>
      <c r="Y34" s="16" t="s">
        <v>223</v>
      </c>
    </row>
    <row r="35" spans="1:25" ht="30" x14ac:dyDescent="0.75">
      <c r="A35" s="15" t="s">
        <v>224</v>
      </c>
      <c r="C35" s="16">
        <v>0</v>
      </c>
      <c r="D35" s="16"/>
      <c r="E35" s="16">
        <v>0</v>
      </c>
      <c r="F35" s="16"/>
      <c r="G35" s="16">
        <v>0</v>
      </c>
      <c r="H35" s="16"/>
      <c r="I35" s="16">
        <v>50000</v>
      </c>
      <c r="J35" s="16"/>
      <c r="K35" s="16">
        <v>893225396</v>
      </c>
      <c r="L35" s="16"/>
      <c r="M35" s="85">
        <v>0</v>
      </c>
      <c r="N35" s="16"/>
      <c r="O35" s="16">
        <v>0</v>
      </c>
      <c r="P35" s="16"/>
      <c r="Q35" s="16">
        <v>50000</v>
      </c>
      <c r="R35" s="16"/>
      <c r="S35" s="16">
        <v>18063</v>
      </c>
      <c r="T35" s="16"/>
      <c r="U35" s="16">
        <v>893225396</v>
      </c>
      <c r="V35" s="16"/>
      <c r="W35" s="16">
        <v>894344287.5</v>
      </c>
      <c r="X35" s="16"/>
      <c r="Y35" s="16" t="s">
        <v>225</v>
      </c>
    </row>
    <row r="36" spans="1:25" ht="30" x14ac:dyDescent="0.75">
      <c r="A36" s="15" t="s">
        <v>226</v>
      </c>
      <c r="C36" s="16">
        <v>0</v>
      </c>
      <c r="D36" s="16"/>
      <c r="E36" s="16">
        <v>0</v>
      </c>
      <c r="F36" s="16"/>
      <c r="G36" s="16">
        <v>0</v>
      </c>
      <c r="H36" s="16"/>
      <c r="I36" s="16">
        <v>1172550</v>
      </c>
      <c r="J36" s="16"/>
      <c r="K36" s="16">
        <v>9425936170</v>
      </c>
      <c r="L36" s="16"/>
      <c r="M36" s="85">
        <v>-72550</v>
      </c>
      <c r="N36" s="16"/>
      <c r="O36" s="16">
        <v>595756934</v>
      </c>
      <c r="P36" s="16"/>
      <c r="Q36" s="16">
        <v>1100000</v>
      </c>
      <c r="R36" s="16"/>
      <c r="S36" s="16">
        <v>7808</v>
      </c>
      <c r="T36" s="16"/>
      <c r="U36" s="16">
        <v>8842718681</v>
      </c>
      <c r="V36" s="16"/>
      <c r="W36" s="16">
        <v>8505059200</v>
      </c>
      <c r="X36" s="16"/>
      <c r="Y36" s="16" t="s">
        <v>227</v>
      </c>
    </row>
    <row r="37" spans="1:25" ht="30" x14ac:dyDescent="0.75">
      <c r="A37" s="15" t="s">
        <v>228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v>2040844</v>
      </c>
      <c r="J37" s="16"/>
      <c r="K37" s="16">
        <v>3446839080</v>
      </c>
      <c r="L37" s="16"/>
      <c r="M37" s="85">
        <v>-140844</v>
      </c>
      <c r="N37" s="16"/>
      <c r="O37" s="16">
        <v>1024100923</v>
      </c>
      <c r="P37" s="16"/>
      <c r="Q37" s="16">
        <v>1900000</v>
      </c>
      <c r="R37" s="16"/>
      <c r="S37" s="16">
        <v>7024</v>
      </c>
      <c r="T37" s="16"/>
      <c r="U37" s="16">
        <v>12329167361</v>
      </c>
      <c r="V37" s="16"/>
      <c r="W37" s="16">
        <v>13215480400</v>
      </c>
      <c r="X37" s="16"/>
      <c r="Y37" s="16" t="s">
        <v>229</v>
      </c>
    </row>
    <row r="38" spans="1:25" ht="30" x14ac:dyDescent="0.75">
      <c r="A38" s="15" t="s">
        <v>230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1000000</v>
      </c>
      <c r="J38" s="16"/>
      <c r="K38" s="16">
        <v>3537904423</v>
      </c>
      <c r="L38" s="16"/>
      <c r="M38" s="85">
        <v>-500000</v>
      </c>
      <c r="N38" s="16"/>
      <c r="O38" s="16">
        <v>1881535001</v>
      </c>
      <c r="P38" s="16"/>
      <c r="Q38" s="16">
        <v>500000</v>
      </c>
      <c r="R38" s="16"/>
      <c r="S38" s="16">
        <v>3789</v>
      </c>
      <c r="T38" s="16"/>
      <c r="U38" s="16">
        <v>1768952214</v>
      </c>
      <c r="V38" s="16"/>
      <c r="W38" s="16">
        <v>1876028625</v>
      </c>
      <c r="X38" s="16"/>
      <c r="Y38" s="16" t="s">
        <v>231</v>
      </c>
    </row>
    <row r="39" spans="1:25" ht="30" x14ac:dyDescent="0.75">
      <c r="A39" s="15" t="s">
        <v>130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v>200000</v>
      </c>
      <c r="J39" s="16"/>
      <c r="K39" s="16">
        <v>8348356549</v>
      </c>
      <c r="L39" s="16"/>
      <c r="M39" s="85">
        <v>0</v>
      </c>
      <c r="N39" s="16"/>
      <c r="O39" s="16">
        <v>0</v>
      </c>
      <c r="P39" s="16"/>
      <c r="Q39" s="16">
        <v>200000</v>
      </c>
      <c r="R39" s="16"/>
      <c r="S39" s="16">
        <v>46186</v>
      </c>
      <c r="T39" s="16"/>
      <c r="U39" s="16">
        <v>8348356549</v>
      </c>
      <c r="V39" s="16"/>
      <c r="W39" s="16">
        <v>9147137300</v>
      </c>
      <c r="X39" s="16"/>
      <c r="Y39" s="16" t="s">
        <v>232</v>
      </c>
    </row>
    <row r="40" spans="1:25" ht="30" x14ac:dyDescent="0.75">
      <c r="A40" s="15" t="s">
        <v>101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2000000</v>
      </c>
      <c r="J40" s="16"/>
      <c r="K40" s="16">
        <v>7043350219</v>
      </c>
      <c r="L40" s="16"/>
      <c r="M40" s="85">
        <v>0</v>
      </c>
      <c r="N40" s="16"/>
      <c r="O40" s="16">
        <v>0</v>
      </c>
      <c r="P40" s="16"/>
      <c r="Q40" s="16">
        <v>2000000</v>
      </c>
      <c r="R40" s="16"/>
      <c r="S40" s="16">
        <v>3791</v>
      </c>
      <c r="T40" s="16"/>
      <c r="U40" s="16">
        <v>7043350219</v>
      </c>
      <c r="V40" s="16"/>
      <c r="W40" s="16">
        <v>7508075500</v>
      </c>
      <c r="X40" s="16"/>
      <c r="Y40" s="16" t="s">
        <v>233</v>
      </c>
    </row>
    <row r="41" spans="1:25" ht="37.5" customHeight="1" thickBot="1" x14ac:dyDescent="0.7">
      <c r="C41" s="17">
        <f>SUM(C12:C40)</f>
        <v>97385000</v>
      </c>
      <c r="D41" s="16"/>
      <c r="E41" s="17">
        <f>SUM(E12:E40)</f>
        <v>553631438401</v>
      </c>
      <c r="F41" s="16"/>
      <c r="G41" s="17">
        <f>SUM(G12:G40)</f>
        <v>564371419855</v>
      </c>
      <c r="H41" s="16"/>
      <c r="I41" s="17">
        <f>SUM(I12:I40)</f>
        <v>24144101</v>
      </c>
      <c r="J41" s="16"/>
      <c r="K41" s="17">
        <f>SUM(K12:K40)</f>
        <v>140728995240</v>
      </c>
      <c r="L41" s="16"/>
      <c r="M41" s="86">
        <f>SUM(M12:M40)</f>
        <v>-17219101</v>
      </c>
      <c r="N41" s="16"/>
      <c r="O41" s="17">
        <f>SUM(O12:O40)</f>
        <v>121295110449</v>
      </c>
      <c r="P41" s="16"/>
      <c r="Q41" s="17">
        <f>SUM(Q12:Q40)</f>
        <v>104310000</v>
      </c>
      <c r="R41" s="18"/>
      <c r="S41" s="17">
        <f>SUM(S12:S40)</f>
        <v>301095</v>
      </c>
      <c r="T41" s="18"/>
      <c r="U41" s="17">
        <f>SUM(U12:U40)</f>
        <v>589001250960</v>
      </c>
      <c r="V41" s="18"/>
      <c r="W41" s="17">
        <f>SUM(W12:W40)</f>
        <v>674616863385</v>
      </c>
      <c r="X41" s="18"/>
      <c r="Y41" s="66">
        <f>SUM(Y12:Y40)</f>
        <v>0</v>
      </c>
    </row>
    <row r="42" spans="1:25" ht="28.5" thickTop="1" x14ac:dyDescent="0.65"/>
  </sheetData>
  <mergeCells count="17">
    <mergeCell ref="Y10:Y11"/>
    <mergeCell ref="Q9:Y9"/>
    <mergeCell ref="A2:Y2"/>
    <mergeCell ref="A3:Y3"/>
    <mergeCell ref="A4:Y4"/>
    <mergeCell ref="A10:A11"/>
    <mergeCell ref="I9:O9"/>
    <mergeCell ref="Q10:Q11"/>
    <mergeCell ref="S10:S11"/>
    <mergeCell ref="U10:U11"/>
    <mergeCell ref="W10:W11"/>
    <mergeCell ref="I10:K10"/>
    <mergeCell ref="M10:O10"/>
    <mergeCell ref="C10:C11"/>
    <mergeCell ref="E10:E11"/>
    <mergeCell ref="G10:G11"/>
    <mergeCell ref="C9:G9"/>
  </mergeCells>
  <pageMargins left="0.7" right="0.7" top="0.75" bottom="0.75" header="0.3" footer="0.3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rightToLeft="1" view="pageBreakPreview" topLeftCell="A7" zoomScale="60" zoomScaleNormal="100" workbookViewId="0">
      <selection activeCell="B4" sqref="B4:I4"/>
    </sheetView>
  </sheetViews>
  <sheetFormatPr defaultRowHeight="22.5" x14ac:dyDescent="0.55000000000000004"/>
  <cols>
    <col min="1" max="1" width="23.4257812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19.710937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 x14ac:dyDescent="0.55000000000000004">
      <c r="B2" s="112" t="s">
        <v>171</v>
      </c>
      <c r="C2" s="112"/>
      <c r="D2" s="112"/>
      <c r="E2" s="112"/>
      <c r="F2" s="112"/>
      <c r="G2" s="112"/>
      <c r="H2" s="112"/>
      <c r="I2" s="112"/>
    </row>
    <row r="3" spans="1:13" ht="24" x14ac:dyDescent="0.55000000000000004">
      <c r="B3" s="112" t="s">
        <v>62</v>
      </c>
      <c r="C3" s="112" t="s">
        <v>62</v>
      </c>
      <c r="D3" s="112" t="s">
        <v>62</v>
      </c>
      <c r="E3" s="112" t="s">
        <v>62</v>
      </c>
      <c r="F3" s="112" t="s">
        <v>62</v>
      </c>
      <c r="G3" s="112"/>
      <c r="H3" s="112"/>
      <c r="I3" s="112"/>
    </row>
    <row r="4" spans="1:13" ht="24" x14ac:dyDescent="0.55000000000000004">
      <c r="B4" s="112" t="s">
        <v>207</v>
      </c>
      <c r="C4" s="112" t="s">
        <v>2</v>
      </c>
      <c r="D4" s="112" t="s">
        <v>2</v>
      </c>
      <c r="E4" s="112" t="s">
        <v>2</v>
      </c>
      <c r="F4" s="112" t="s">
        <v>2</v>
      </c>
      <c r="G4" s="112"/>
      <c r="H4" s="112"/>
      <c r="I4" s="112"/>
    </row>
    <row r="5" spans="1:13" ht="24" x14ac:dyDescent="0.55000000000000004">
      <c r="B5" s="65"/>
      <c r="C5" s="65"/>
      <c r="D5" s="65"/>
      <c r="E5" s="65"/>
      <c r="F5" s="65"/>
      <c r="G5" s="65"/>
      <c r="H5" s="65"/>
      <c r="I5" s="65"/>
    </row>
    <row r="6" spans="1:13" ht="28.5" x14ac:dyDescent="0.55000000000000004">
      <c r="A6" s="101" t="s">
        <v>203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3" ht="28.5" x14ac:dyDescent="0.55000000000000004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3" ht="24.75" thickBot="1" x14ac:dyDescent="0.6">
      <c r="A8" s="111" t="s">
        <v>108</v>
      </c>
      <c r="B8" s="111" t="s">
        <v>108</v>
      </c>
      <c r="C8" s="111" t="s">
        <v>108</v>
      </c>
      <c r="E8" s="111" t="s">
        <v>64</v>
      </c>
      <c r="F8" s="111" t="s">
        <v>64</v>
      </c>
      <c r="G8" s="111" t="s">
        <v>64</v>
      </c>
      <c r="I8" s="111" t="s">
        <v>65</v>
      </c>
      <c r="J8" s="111" t="s">
        <v>65</v>
      </c>
      <c r="K8" s="111" t="s">
        <v>65</v>
      </c>
    </row>
    <row r="9" spans="1:13" ht="24.75" thickBot="1" x14ac:dyDescent="0.6">
      <c r="A9" s="6" t="s">
        <v>109</v>
      </c>
      <c r="C9" s="6" t="s">
        <v>46</v>
      </c>
      <c r="E9" s="6" t="s">
        <v>110</v>
      </c>
      <c r="G9" s="6" t="s">
        <v>111</v>
      </c>
      <c r="I9" s="6" t="s">
        <v>110</v>
      </c>
      <c r="K9" s="6" t="s">
        <v>111</v>
      </c>
    </row>
    <row r="10" spans="1:13" ht="24" x14ac:dyDescent="0.55000000000000004">
      <c r="A10" s="58" t="s">
        <v>52</v>
      </c>
      <c r="C10" s="58" t="s">
        <v>53</v>
      </c>
      <c r="E10" s="58">
        <v>0</v>
      </c>
      <c r="G10" s="58" t="s">
        <v>71</v>
      </c>
      <c r="I10" s="58">
        <v>0</v>
      </c>
      <c r="K10" s="58" t="s">
        <v>206</v>
      </c>
    </row>
    <row r="11" spans="1:13" ht="24" x14ac:dyDescent="0.55000000000000004">
      <c r="A11" s="58" t="s">
        <v>52</v>
      </c>
      <c r="C11" s="58" t="s">
        <v>56</v>
      </c>
      <c r="E11" s="58">
        <v>0</v>
      </c>
      <c r="G11" s="58" t="s">
        <v>71</v>
      </c>
      <c r="I11" s="58">
        <v>0</v>
      </c>
      <c r="K11" s="58" t="s">
        <v>206</v>
      </c>
    </row>
    <row r="12" spans="1:13" ht="24" x14ac:dyDescent="0.55000000000000004">
      <c r="A12" s="58" t="s">
        <v>59</v>
      </c>
      <c r="C12" s="58" t="s">
        <v>60</v>
      </c>
      <c r="E12" s="76">
        <v>27100609</v>
      </c>
      <c r="F12" s="7"/>
      <c r="G12" s="76" t="s">
        <v>71</v>
      </c>
      <c r="H12" s="7"/>
      <c r="I12" s="76">
        <v>105029555</v>
      </c>
      <c r="K12" s="58" t="s">
        <v>206</v>
      </c>
    </row>
    <row r="13" spans="1:13" ht="24" x14ac:dyDescent="0.55000000000000004">
      <c r="A13" s="58" t="s">
        <v>59</v>
      </c>
      <c r="C13" s="58" t="s">
        <v>154</v>
      </c>
      <c r="E13" s="76">
        <v>0</v>
      </c>
      <c r="F13" s="7"/>
      <c r="G13" s="76" t="s">
        <v>71</v>
      </c>
      <c r="H13" s="7"/>
      <c r="I13" s="76">
        <v>0</v>
      </c>
      <c r="K13" s="58" t="s">
        <v>206</v>
      </c>
      <c r="M13" s="79"/>
    </row>
    <row r="14" spans="1:13" ht="24" x14ac:dyDescent="0.55000000000000004">
      <c r="A14" s="58" t="s">
        <v>157</v>
      </c>
      <c r="C14" s="58" t="s">
        <v>158</v>
      </c>
      <c r="E14" s="76">
        <v>7327</v>
      </c>
      <c r="F14" s="7"/>
      <c r="G14" s="76" t="s">
        <v>71</v>
      </c>
      <c r="H14" s="7"/>
      <c r="I14" s="76">
        <v>21802</v>
      </c>
      <c r="K14" s="58" t="s">
        <v>206</v>
      </c>
      <c r="M14" s="79"/>
    </row>
    <row r="15" spans="1:13" x14ac:dyDescent="0.55000000000000004">
      <c r="A15" s="1" t="s">
        <v>157</v>
      </c>
      <c r="C15" s="1" t="s">
        <v>160</v>
      </c>
      <c r="E15" s="7">
        <v>0</v>
      </c>
      <c r="F15" s="7"/>
      <c r="G15" s="7" t="s">
        <v>71</v>
      </c>
      <c r="H15" s="7"/>
      <c r="I15" s="7">
        <v>0</v>
      </c>
      <c r="K15" s="1" t="s">
        <v>71</v>
      </c>
      <c r="M15" s="79"/>
    </row>
    <row r="16" spans="1:13" ht="36.75" customHeight="1" thickBot="1" x14ac:dyDescent="0.65">
      <c r="E16" s="92">
        <f>SUM(E10:E15)</f>
        <v>27107936</v>
      </c>
      <c r="F16" s="92">
        <f t="shared" ref="F16:L16" si="0">SUM(F10:F15)</f>
        <v>0</v>
      </c>
      <c r="G16" s="92">
        <f t="shared" si="0"/>
        <v>0</v>
      </c>
      <c r="H16" s="92">
        <f t="shared" si="0"/>
        <v>0</v>
      </c>
      <c r="I16" s="92">
        <f>SUM(I10:I15)</f>
        <v>105051357</v>
      </c>
      <c r="J16" s="92">
        <f t="shared" si="0"/>
        <v>0</v>
      </c>
      <c r="K16" s="92">
        <f t="shared" si="0"/>
        <v>0</v>
      </c>
      <c r="L16" s="8">
        <f t="shared" si="0"/>
        <v>0</v>
      </c>
      <c r="M16" s="79"/>
    </row>
    <row r="17" spans="13:13" ht="23.25" thickTop="1" x14ac:dyDescent="0.55000000000000004">
      <c r="M17" s="79"/>
    </row>
    <row r="18" spans="13:13" x14ac:dyDescent="0.55000000000000004">
      <c r="M18" s="79"/>
    </row>
    <row r="19" spans="13:13" x14ac:dyDescent="0.55000000000000004">
      <c r="M19" s="79"/>
    </row>
    <row r="20" spans="13:13" x14ac:dyDescent="0.55000000000000004">
      <c r="M20" s="79"/>
    </row>
    <row r="21" spans="13:13" x14ac:dyDescent="0.55000000000000004">
      <c r="M21" s="79"/>
    </row>
    <row r="22" spans="13:13" x14ac:dyDescent="0.55000000000000004">
      <c r="M22" s="79"/>
    </row>
    <row r="23" spans="13:13" x14ac:dyDescent="0.55000000000000004">
      <c r="M23" s="79"/>
    </row>
    <row r="24" spans="13:13" x14ac:dyDescent="0.55000000000000004">
      <c r="M24" s="79"/>
    </row>
    <row r="25" spans="13:13" x14ac:dyDescent="0.55000000000000004">
      <c r="M25" s="79"/>
    </row>
    <row r="26" spans="13:13" x14ac:dyDescent="0.55000000000000004">
      <c r="M26" s="79"/>
    </row>
    <row r="27" spans="13:13" x14ac:dyDescent="0.55000000000000004">
      <c r="M27" s="79"/>
    </row>
    <row r="28" spans="13:13" x14ac:dyDescent="0.55000000000000004">
      <c r="M28" s="79"/>
    </row>
    <row r="29" spans="13:13" x14ac:dyDescent="0.55000000000000004">
      <c r="M29" s="79"/>
    </row>
    <row r="30" spans="13:13" x14ac:dyDescent="0.55000000000000004">
      <c r="M30" s="79"/>
    </row>
    <row r="31" spans="13:13" x14ac:dyDescent="0.55000000000000004">
      <c r="M31" s="79"/>
    </row>
    <row r="32" spans="13:13" x14ac:dyDescent="0.55000000000000004">
      <c r="M32" s="79"/>
    </row>
    <row r="33" spans="13:13" x14ac:dyDescent="0.55000000000000004">
      <c r="M33" s="79"/>
    </row>
    <row r="34" spans="13:13" x14ac:dyDescent="0.55000000000000004">
      <c r="M34" s="79"/>
    </row>
    <row r="35" spans="13:13" x14ac:dyDescent="0.55000000000000004">
      <c r="M35" s="79"/>
    </row>
    <row r="36" spans="13:13" x14ac:dyDescent="0.55000000000000004">
      <c r="M36" s="79"/>
    </row>
    <row r="37" spans="13:13" x14ac:dyDescent="0.55000000000000004">
      <c r="M37" s="79"/>
    </row>
    <row r="38" spans="13:13" x14ac:dyDescent="0.55000000000000004">
      <c r="M38" s="79"/>
    </row>
    <row r="39" spans="13:13" x14ac:dyDescent="0.55000000000000004">
      <c r="M39" s="79"/>
    </row>
    <row r="40" spans="13:13" x14ac:dyDescent="0.55000000000000004">
      <c r="M40" s="79"/>
    </row>
    <row r="41" spans="13:13" x14ac:dyDescent="0.55000000000000004">
      <c r="M41" s="79"/>
    </row>
    <row r="42" spans="13:13" x14ac:dyDescent="0.55000000000000004">
      <c r="M42" s="79"/>
    </row>
  </sheetData>
  <mergeCells count="7">
    <mergeCell ref="I8:K8"/>
    <mergeCell ref="A8:C8"/>
    <mergeCell ref="E8:G8"/>
    <mergeCell ref="B2:I2"/>
    <mergeCell ref="B3:I3"/>
    <mergeCell ref="B4:I4"/>
    <mergeCell ref="A6:L6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3"/>
  <sheetViews>
    <sheetView rightToLeft="1" view="pageBreakPreview" zoomScale="70" zoomScaleNormal="100" zoomScaleSheetLayoutView="70" workbookViewId="0">
      <selection activeCell="P8" sqref="P8"/>
    </sheetView>
  </sheetViews>
  <sheetFormatPr defaultColWidth="12.140625" defaultRowHeight="22.5" x14ac:dyDescent="0.55000000000000004"/>
  <cols>
    <col min="1" max="1" width="42.42578125" style="1" bestFit="1" customWidth="1"/>
    <col min="2" max="2" width="2.5703125" style="1" customWidth="1"/>
    <col min="3" max="3" width="17.28515625" style="1" bestFit="1" customWidth="1"/>
    <col min="4" max="4" width="0.7109375" style="1" customWidth="1"/>
    <col min="5" max="5" width="16" style="1" bestFit="1" customWidth="1"/>
    <col min="6" max="16384" width="12.140625" style="1"/>
  </cols>
  <sheetData>
    <row r="2" spans="1:13" ht="24" x14ac:dyDescent="0.55000000000000004">
      <c r="A2" s="112" t="s">
        <v>171</v>
      </c>
      <c r="B2" s="112"/>
      <c r="C2" s="112"/>
      <c r="D2" s="112"/>
      <c r="E2" s="112"/>
    </row>
    <row r="3" spans="1:13" ht="24" x14ac:dyDescent="0.55000000000000004">
      <c r="A3" s="112" t="s">
        <v>62</v>
      </c>
      <c r="B3" s="112" t="s">
        <v>62</v>
      </c>
      <c r="C3" s="112" t="s">
        <v>62</v>
      </c>
      <c r="D3" s="112" t="s">
        <v>62</v>
      </c>
      <c r="E3" s="112"/>
    </row>
    <row r="4" spans="1:13" ht="24" x14ac:dyDescent="0.55000000000000004">
      <c r="A4" s="112" t="s">
        <v>207</v>
      </c>
      <c r="B4" s="112" t="s">
        <v>2</v>
      </c>
      <c r="C4" s="112" t="s">
        <v>2</v>
      </c>
      <c r="D4" s="112" t="s">
        <v>2</v>
      </c>
      <c r="E4" s="112"/>
    </row>
    <row r="5" spans="1:13" ht="24" x14ac:dyDescent="0.55000000000000004">
      <c r="A5" s="65"/>
      <c r="B5" s="65"/>
      <c r="C5" s="65"/>
      <c r="D5" s="65"/>
      <c r="E5" s="65"/>
    </row>
    <row r="6" spans="1:13" ht="28.5" x14ac:dyDescent="0.55000000000000004">
      <c r="A6" s="101" t="s">
        <v>205</v>
      </c>
      <c r="B6" s="101"/>
      <c r="C6" s="101"/>
      <c r="D6" s="101"/>
      <c r="E6" s="101"/>
    </row>
    <row r="7" spans="1:13" ht="28.5" x14ac:dyDescent="0.55000000000000004">
      <c r="A7" s="73"/>
      <c r="B7" s="73"/>
      <c r="C7" s="73"/>
      <c r="D7" s="73"/>
      <c r="E7" s="73"/>
    </row>
    <row r="8" spans="1:13" ht="24.75" thickBot="1" x14ac:dyDescent="0.6">
      <c r="A8" s="113" t="s">
        <v>112</v>
      </c>
      <c r="C8" s="4" t="s">
        <v>64</v>
      </c>
      <c r="E8" s="4" t="s">
        <v>234</v>
      </c>
    </row>
    <row r="9" spans="1:13" ht="24.75" thickBot="1" x14ac:dyDescent="0.6">
      <c r="A9" s="111" t="s">
        <v>112</v>
      </c>
      <c r="C9" s="4" t="s">
        <v>49</v>
      </c>
      <c r="E9" s="4" t="s">
        <v>49</v>
      </c>
    </row>
    <row r="10" spans="1:13" ht="24" x14ac:dyDescent="0.6">
      <c r="A10" s="2" t="s">
        <v>161</v>
      </c>
      <c r="C10" s="87">
        <v>253162803</v>
      </c>
      <c r="E10" s="3">
        <v>354320576</v>
      </c>
    </row>
    <row r="11" spans="1:13" ht="24" x14ac:dyDescent="0.6">
      <c r="A11" s="2" t="s">
        <v>303</v>
      </c>
      <c r="C11" s="49">
        <v>0</v>
      </c>
      <c r="E11" s="3">
        <v>0</v>
      </c>
    </row>
    <row r="12" spans="1:13" ht="24" x14ac:dyDescent="0.6">
      <c r="A12" s="2" t="s">
        <v>113</v>
      </c>
      <c r="C12" s="49">
        <v>263108798</v>
      </c>
      <c r="E12" s="3">
        <v>4331902031</v>
      </c>
    </row>
    <row r="13" spans="1:13" ht="24.75" thickBot="1" x14ac:dyDescent="0.65">
      <c r="A13" s="2" t="s">
        <v>71</v>
      </c>
      <c r="C13" s="8">
        <f>SUM(C10:C12)</f>
        <v>516271601</v>
      </c>
      <c r="E13" s="5">
        <f>SUM(E10:E12)</f>
        <v>4686222607</v>
      </c>
    </row>
    <row r="14" spans="1:13" ht="23.25" thickTop="1" x14ac:dyDescent="0.55000000000000004">
      <c r="M14" s="79"/>
    </row>
    <row r="15" spans="1:13" x14ac:dyDescent="0.55000000000000004">
      <c r="M15" s="79"/>
    </row>
    <row r="16" spans="1:13" x14ac:dyDescent="0.55000000000000004">
      <c r="M16" s="79"/>
    </row>
    <row r="17" spans="13:13" x14ac:dyDescent="0.55000000000000004">
      <c r="M17" s="79"/>
    </row>
    <row r="18" spans="13:13" x14ac:dyDescent="0.55000000000000004">
      <c r="M18" s="79"/>
    </row>
    <row r="19" spans="13:13" x14ac:dyDescent="0.55000000000000004">
      <c r="M19" s="79"/>
    </row>
    <row r="20" spans="13:13" x14ac:dyDescent="0.55000000000000004">
      <c r="M20" s="79"/>
    </row>
    <row r="21" spans="13:13" x14ac:dyDescent="0.55000000000000004">
      <c r="M21" s="79"/>
    </row>
    <row r="22" spans="13:13" x14ac:dyDescent="0.55000000000000004">
      <c r="M22" s="79"/>
    </row>
    <row r="23" spans="13:13" x14ac:dyDescent="0.55000000000000004">
      <c r="M23" s="79"/>
    </row>
    <row r="24" spans="13:13" x14ac:dyDescent="0.55000000000000004">
      <c r="M24" s="79"/>
    </row>
    <row r="25" spans="13:13" x14ac:dyDescent="0.55000000000000004">
      <c r="M25" s="79"/>
    </row>
    <row r="26" spans="13:13" x14ac:dyDescent="0.55000000000000004">
      <c r="M26" s="79"/>
    </row>
    <row r="27" spans="13:13" x14ac:dyDescent="0.55000000000000004">
      <c r="M27" s="79"/>
    </row>
    <row r="28" spans="13:13" x14ac:dyDescent="0.55000000000000004">
      <c r="M28" s="79"/>
    </row>
    <row r="29" spans="13:13" x14ac:dyDescent="0.55000000000000004">
      <c r="M29" s="79"/>
    </row>
    <row r="30" spans="13:13" x14ac:dyDescent="0.55000000000000004">
      <c r="M30" s="79"/>
    </row>
    <row r="31" spans="13:13" x14ac:dyDescent="0.55000000000000004">
      <c r="M31" s="79"/>
    </row>
    <row r="32" spans="13:13" x14ac:dyDescent="0.55000000000000004">
      <c r="M32" s="79"/>
    </row>
    <row r="33" spans="13:13" x14ac:dyDescent="0.55000000000000004">
      <c r="M33" s="79"/>
    </row>
    <row r="34" spans="13:13" x14ac:dyDescent="0.55000000000000004">
      <c r="M34" s="79"/>
    </row>
    <row r="35" spans="13:13" x14ac:dyDescent="0.55000000000000004">
      <c r="M35" s="79"/>
    </row>
    <row r="36" spans="13:13" x14ac:dyDescent="0.55000000000000004">
      <c r="M36" s="79"/>
    </row>
    <row r="37" spans="13:13" x14ac:dyDescent="0.55000000000000004">
      <c r="M37" s="79"/>
    </row>
    <row r="38" spans="13:13" x14ac:dyDescent="0.55000000000000004">
      <c r="M38" s="79"/>
    </row>
    <row r="39" spans="13:13" x14ac:dyDescent="0.55000000000000004">
      <c r="M39" s="79"/>
    </row>
    <row r="40" spans="13:13" x14ac:dyDescent="0.55000000000000004">
      <c r="M40" s="79"/>
    </row>
    <row r="41" spans="13:13" x14ac:dyDescent="0.55000000000000004">
      <c r="M41" s="79"/>
    </row>
    <row r="42" spans="13:13" x14ac:dyDescent="0.55000000000000004">
      <c r="M42" s="79"/>
    </row>
    <row r="43" spans="13:13" x14ac:dyDescent="0.55000000000000004">
      <c r="M43" s="7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2"/>
  <sheetViews>
    <sheetView rightToLeft="1" view="pageBreakPreview" zoomScale="60" zoomScaleNormal="100" workbookViewId="0">
      <selection activeCell="M16" sqref="M16"/>
    </sheetView>
  </sheetViews>
  <sheetFormatPr defaultRowHeight="24.75" x14ac:dyDescent="0.6"/>
  <cols>
    <col min="1" max="1" width="27" style="37" bestFit="1" customWidth="1"/>
    <col min="2" max="2" width="1" style="37" customWidth="1"/>
    <col min="3" max="3" width="20.42578125" style="37" bestFit="1" customWidth="1"/>
    <col min="4" max="4" width="3" style="37" customWidth="1"/>
    <col min="5" max="5" width="18.42578125" style="37" bestFit="1" customWidth="1"/>
    <col min="6" max="6" width="1" style="37" customWidth="1"/>
    <col min="7" max="7" width="16.5703125" style="37" customWidth="1"/>
    <col min="8" max="8" width="2.28515625" style="37" customWidth="1"/>
    <col min="9" max="9" width="10.85546875" style="37" bestFit="1" customWidth="1"/>
    <col min="10" max="10" width="1" style="37" customWidth="1"/>
    <col min="11" max="11" width="21.5703125" style="37" bestFit="1" customWidth="1"/>
    <col min="12" max="12" width="1" style="37" customWidth="1"/>
    <col min="13" max="13" width="21.28515625" style="37" bestFit="1" customWidth="1"/>
    <col min="14" max="14" width="1" style="37" customWidth="1"/>
    <col min="15" max="15" width="23" style="37" bestFit="1" customWidth="1"/>
    <col min="16" max="16" width="1" style="37" customWidth="1"/>
    <col min="17" max="17" width="19.85546875" style="37" bestFit="1" customWidth="1"/>
    <col min="18" max="18" width="1" style="37" customWidth="1"/>
    <col min="19" max="19" width="25.5703125" style="37" bestFit="1" customWidth="1"/>
    <col min="20" max="20" width="1" style="37" customWidth="1"/>
    <col min="21" max="21" width="9.140625" style="37" customWidth="1"/>
    <col min="22" max="16384" width="9.140625" style="37"/>
  </cols>
  <sheetData>
    <row r="2" spans="1:19" ht="26.25" x14ac:dyDescent="0.6">
      <c r="D2" s="38"/>
      <c r="E2" s="98" t="s">
        <v>171</v>
      </c>
      <c r="F2" s="98" t="s">
        <v>0</v>
      </c>
      <c r="G2" s="98" t="s">
        <v>0</v>
      </c>
      <c r="H2" s="98" t="s">
        <v>0</v>
      </c>
      <c r="I2" s="98"/>
      <c r="J2" s="98"/>
      <c r="K2" s="98"/>
      <c r="L2" s="98"/>
      <c r="M2" s="98"/>
    </row>
    <row r="3" spans="1:19" ht="26.25" x14ac:dyDescent="0.6">
      <c r="D3" s="38"/>
      <c r="E3" s="98" t="s">
        <v>1</v>
      </c>
      <c r="F3" s="98" t="s">
        <v>1</v>
      </c>
      <c r="G3" s="98" t="s">
        <v>1</v>
      </c>
      <c r="H3" s="98" t="s">
        <v>1</v>
      </c>
      <c r="I3" s="98"/>
      <c r="J3" s="98"/>
      <c r="K3" s="98"/>
      <c r="L3" s="98"/>
      <c r="M3" s="98"/>
    </row>
    <row r="4" spans="1:19" ht="26.25" x14ac:dyDescent="0.6">
      <c r="D4" s="38"/>
      <c r="E4" s="98" t="s">
        <v>207</v>
      </c>
      <c r="F4" s="98" t="s">
        <v>2</v>
      </c>
      <c r="G4" s="98" t="s">
        <v>2</v>
      </c>
      <c r="H4" s="98" t="s">
        <v>2</v>
      </c>
      <c r="I4" s="98"/>
      <c r="J4" s="98"/>
      <c r="K4" s="98"/>
      <c r="L4" s="98"/>
      <c r="M4" s="98"/>
    </row>
    <row r="5" spans="1:19" ht="33.75" x14ac:dyDescent="0.6">
      <c r="A5" s="100" t="s">
        <v>192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1:19" ht="27" thickBot="1" x14ac:dyDescent="0.65">
      <c r="A6" s="98" t="s">
        <v>44</v>
      </c>
      <c r="C6" s="99" t="s">
        <v>45</v>
      </c>
      <c r="D6" s="99" t="s">
        <v>45</v>
      </c>
      <c r="E6" s="99" t="s">
        <v>45</v>
      </c>
      <c r="F6" s="99" t="s">
        <v>45</v>
      </c>
      <c r="G6" s="99" t="s">
        <v>45</v>
      </c>
      <c r="H6" s="99" t="s">
        <v>45</v>
      </c>
      <c r="I6" s="99" t="s">
        <v>45</v>
      </c>
      <c r="K6" s="39" t="s">
        <v>179</v>
      </c>
      <c r="M6" s="99" t="s">
        <v>5</v>
      </c>
      <c r="N6" s="99" t="s">
        <v>5</v>
      </c>
      <c r="O6" s="99" t="s">
        <v>5</v>
      </c>
      <c r="Q6" s="99" t="s">
        <v>234</v>
      </c>
      <c r="R6" s="99" t="s">
        <v>6</v>
      </c>
      <c r="S6" s="99" t="s">
        <v>6</v>
      </c>
    </row>
    <row r="7" spans="1:19" ht="26.25" x14ac:dyDescent="0.6">
      <c r="A7" s="98" t="s">
        <v>44</v>
      </c>
      <c r="C7" s="40" t="s">
        <v>46</v>
      </c>
      <c r="E7" s="40" t="s">
        <v>47</v>
      </c>
      <c r="G7" s="40" t="s">
        <v>48</v>
      </c>
      <c r="I7" s="40" t="s">
        <v>42</v>
      </c>
      <c r="K7" s="40" t="s">
        <v>49</v>
      </c>
      <c r="M7" s="40" t="s">
        <v>50</v>
      </c>
      <c r="O7" s="40" t="s">
        <v>51</v>
      </c>
      <c r="Q7" s="40" t="s">
        <v>49</v>
      </c>
      <c r="S7" s="40" t="s">
        <v>43</v>
      </c>
    </row>
    <row r="8" spans="1:19" x14ac:dyDescent="0.6">
      <c r="A8" s="89" t="s">
        <v>52</v>
      </c>
      <c r="B8" s="90"/>
      <c r="C8" s="90" t="s">
        <v>53</v>
      </c>
      <c r="D8" s="90"/>
      <c r="E8" s="90" t="s">
        <v>54</v>
      </c>
      <c r="F8" s="90"/>
      <c r="G8" s="90" t="s">
        <v>55</v>
      </c>
      <c r="H8" s="90"/>
      <c r="I8" s="90">
        <v>0</v>
      </c>
      <c r="J8" s="90"/>
      <c r="K8" s="91">
        <v>0</v>
      </c>
      <c r="L8" s="90"/>
      <c r="M8" s="91">
        <v>0</v>
      </c>
      <c r="N8" s="90"/>
      <c r="O8" s="91">
        <v>0</v>
      </c>
      <c r="P8" s="90"/>
      <c r="Q8" s="91">
        <v>0</v>
      </c>
      <c r="R8" s="90"/>
      <c r="S8" s="90" t="s">
        <v>17</v>
      </c>
    </row>
    <row r="9" spans="1:19" x14ac:dyDescent="0.6">
      <c r="A9" s="89" t="s">
        <v>52</v>
      </c>
      <c r="B9" s="90"/>
      <c r="C9" s="90" t="s">
        <v>56</v>
      </c>
      <c r="D9" s="90"/>
      <c r="E9" s="90" t="s">
        <v>57</v>
      </c>
      <c r="F9" s="90"/>
      <c r="G9" s="90" t="s">
        <v>58</v>
      </c>
      <c r="H9" s="90"/>
      <c r="I9" s="90">
        <v>0</v>
      </c>
      <c r="J9" s="90"/>
      <c r="K9" s="91">
        <v>0</v>
      </c>
      <c r="L9" s="90"/>
      <c r="M9" s="91">
        <v>0</v>
      </c>
      <c r="N9" s="90"/>
      <c r="O9" s="91">
        <v>0</v>
      </c>
      <c r="P9" s="90"/>
      <c r="Q9" s="91">
        <v>0</v>
      </c>
      <c r="R9" s="90"/>
      <c r="S9" s="90" t="s">
        <v>17</v>
      </c>
    </row>
    <row r="10" spans="1:19" x14ac:dyDescent="0.6">
      <c r="A10" s="89" t="s">
        <v>59</v>
      </c>
      <c r="B10" s="90"/>
      <c r="C10" s="90" t="s">
        <v>60</v>
      </c>
      <c r="D10" s="90"/>
      <c r="E10" s="90" t="s">
        <v>57</v>
      </c>
      <c r="F10" s="90"/>
      <c r="G10" s="90" t="s">
        <v>61</v>
      </c>
      <c r="H10" s="90"/>
      <c r="I10" s="90">
        <v>0</v>
      </c>
      <c r="J10" s="90"/>
      <c r="K10" s="91">
        <v>27010830227</v>
      </c>
      <c r="L10" s="90"/>
      <c r="M10" s="91">
        <v>23582137519</v>
      </c>
      <c r="N10" s="90"/>
      <c r="O10" s="91">
        <v>34106605684</v>
      </c>
      <c r="P10" s="90"/>
      <c r="Q10" s="91">
        <v>16486362062</v>
      </c>
      <c r="R10" s="90"/>
      <c r="S10" s="90" t="s">
        <v>235</v>
      </c>
    </row>
    <row r="11" spans="1:19" x14ac:dyDescent="0.6">
      <c r="A11" s="89" t="s">
        <v>59</v>
      </c>
      <c r="B11" s="90"/>
      <c r="C11" s="90" t="s">
        <v>154</v>
      </c>
      <c r="D11" s="90"/>
      <c r="E11" s="90" t="s">
        <v>155</v>
      </c>
      <c r="F11" s="90"/>
      <c r="G11" s="90" t="s">
        <v>156</v>
      </c>
      <c r="H11" s="90"/>
      <c r="I11" s="90">
        <v>21</v>
      </c>
      <c r="J11" s="90"/>
      <c r="K11" s="91">
        <v>0</v>
      </c>
      <c r="L11" s="90"/>
      <c r="M11" s="91">
        <v>0</v>
      </c>
      <c r="N11" s="90"/>
      <c r="O11" s="91">
        <v>0</v>
      </c>
      <c r="P11" s="90"/>
      <c r="Q11" s="91">
        <v>0</v>
      </c>
      <c r="R11" s="90"/>
      <c r="S11" s="90" t="s">
        <v>17</v>
      </c>
    </row>
    <row r="12" spans="1:19" x14ac:dyDescent="0.6">
      <c r="A12" s="89" t="s">
        <v>157</v>
      </c>
      <c r="B12" s="90"/>
      <c r="C12" s="90" t="s">
        <v>158</v>
      </c>
      <c r="D12" s="90"/>
      <c r="E12" s="90" t="s">
        <v>57</v>
      </c>
      <c r="F12" s="90"/>
      <c r="G12" s="90" t="s">
        <v>159</v>
      </c>
      <c r="H12" s="90"/>
      <c r="I12" s="90">
        <v>0</v>
      </c>
      <c r="J12" s="90"/>
      <c r="K12" s="91">
        <v>891470</v>
      </c>
      <c r="L12" s="90"/>
      <c r="M12" s="91">
        <v>7327</v>
      </c>
      <c r="N12" s="90"/>
      <c r="O12" s="91">
        <v>0</v>
      </c>
      <c r="P12" s="90"/>
      <c r="Q12" s="91">
        <v>898797</v>
      </c>
      <c r="R12" s="90"/>
      <c r="S12" s="90" t="s">
        <v>17</v>
      </c>
    </row>
    <row r="13" spans="1:19" x14ac:dyDescent="0.6">
      <c r="A13" s="89" t="s">
        <v>157</v>
      </c>
      <c r="B13" s="90"/>
      <c r="C13" s="90" t="s">
        <v>160</v>
      </c>
      <c r="D13" s="90"/>
      <c r="E13" s="90" t="s">
        <v>54</v>
      </c>
      <c r="F13" s="90"/>
      <c r="G13" s="90" t="s">
        <v>159</v>
      </c>
      <c r="H13" s="90"/>
      <c r="I13" s="90">
        <v>0</v>
      </c>
      <c r="J13" s="90"/>
      <c r="K13" s="91">
        <v>0</v>
      </c>
      <c r="L13" s="90"/>
      <c r="M13" s="91">
        <v>0</v>
      </c>
      <c r="N13" s="90"/>
      <c r="O13" s="91">
        <v>0</v>
      </c>
      <c r="P13" s="90"/>
      <c r="Q13" s="91">
        <v>0</v>
      </c>
      <c r="R13" s="90"/>
      <c r="S13" s="90" t="s">
        <v>17</v>
      </c>
    </row>
    <row r="14" spans="1:19" ht="27" thickBot="1" x14ac:dyDescent="0.7">
      <c r="K14" s="42">
        <f>SUM(K8:K13)</f>
        <v>27011721697</v>
      </c>
      <c r="L14" s="41"/>
      <c r="M14" s="84">
        <f>SUM(M8:M13)</f>
        <v>23582144846</v>
      </c>
      <c r="N14" s="41"/>
      <c r="O14" s="42">
        <f>SUM(O8:O13)</f>
        <v>34106605684</v>
      </c>
      <c r="P14" s="41"/>
      <c r="Q14" s="42">
        <f>SUM(Q8:Q13)</f>
        <v>16487260859</v>
      </c>
      <c r="R14" s="41"/>
      <c r="S14" s="43"/>
    </row>
    <row r="15" spans="1:19" ht="25.5" thickTop="1" x14ac:dyDescent="0.6">
      <c r="G15" s="37">
        <v>0</v>
      </c>
      <c r="M15" s="83"/>
    </row>
    <row r="16" spans="1:19" x14ac:dyDescent="0.6">
      <c r="M16" s="83"/>
    </row>
    <row r="17" spans="13:13" x14ac:dyDescent="0.6">
      <c r="M17" s="83"/>
    </row>
    <row r="18" spans="13:13" x14ac:dyDescent="0.6">
      <c r="M18" s="83"/>
    </row>
    <row r="19" spans="13:13" x14ac:dyDescent="0.6">
      <c r="M19" s="83"/>
    </row>
    <row r="20" spans="13:13" x14ac:dyDescent="0.6">
      <c r="M20" s="83"/>
    </row>
    <row r="21" spans="13:13" x14ac:dyDescent="0.6">
      <c r="M21" s="83"/>
    </row>
    <row r="22" spans="13:13" x14ac:dyDescent="0.6">
      <c r="M22" s="83"/>
    </row>
    <row r="23" spans="13:13" x14ac:dyDescent="0.6">
      <c r="M23" s="83"/>
    </row>
    <row r="24" spans="13:13" x14ac:dyDescent="0.6">
      <c r="M24" s="83"/>
    </row>
    <row r="25" spans="13:13" x14ac:dyDescent="0.6">
      <c r="M25" s="83"/>
    </row>
    <row r="26" spans="13:13" x14ac:dyDescent="0.6">
      <c r="M26" s="83"/>
    </row>
    <row r="27" spans="13:13" x14ac:dyDescent="0.6">
      <c r="M27" s="83"/>
    </row>
    <row r="28" spans="13:13" x14ac:dyDescent="0.6">
      <c r="M28" s="83"/>
    </row>
    <row r="29" spans="13:13" x14ac:dyDescent="0.6">
      <c r="M29" s="83"/>
    </row>
    <row r="30" spans="13:13" x14ac:dyDescent="0.6">
      <c r="M30" s="83"/>
    </row>
    <row r="31" spans="13:13" x14ac:dyDescent="0.6">
      <c r="M31" s="83"/>
    </row>
    <row r="32" spans="13:13" x14ac:dyDescent="0.6">
      <c r="M32" s="83"/>
    </row>
    <row r="33" spans="13:13" x14ac:dyDescent="0.6">
      <c r="M33" s="83"/>
    </row>
    <row r="34" spans="13:13" x14ac:dyDescent="0.6">
      <c r="M34" s="83"/>
    </row>
    <row r="35" spans="13:13" x14ac:dyDescent="0.6">
      <c r="M35" s="83"/>
    </row>
    <row r="36" spans="13:13" x14ac:dyDescent="0.6">
      <c r="M36" s="83"/>
    </row>
    <row r="37" spans="13:13" x14ac:dyDescent="0.6">
      <c r="M37" s="83"/>
    </row>
    <row r="38" spans="13:13" x14ac:dyDescent="0.6">
      <c r="M38" s="83"/>
    </row>
    <row r="39" spans="13:13" x14ac:dyDescent="0.6">
      <c r="M39" s="83"/>
    </row>
    <row r="40" spans="13:13" x14ac:dyDescent="0.6">
      <c r="M40" s="83"/>
    </row>
    <row r="41" spans="13:13" x14ac:dyDescent="0.6">
      <c r="M41" s="83"/>
    </row>
    <row r="42" spans="13:13" x14ac:dyDescent="0.6">
      <c r="M42" s="8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rightToLeft="1" tabSelected="1" view="pageBreakPreview" zoomScale="60" zoomScaleNormal="100" workbookViewId="0">
      <selection activeCell="G19" sqref="G19"/>
    </sheetView>
  </sheetViews>
  <sheetFormatPr defaultRowHeight="27.75" x14ac:dyDescent="0.65"/>
  <cols>
    <col min="1" max="1" width="36.42578125" style="9" bestFit="1" customWidth="1"/>
    <col min="2" max="2" width="1" style="9" customWidth="1"/>
    <col min="3" max="3" width="15.5703125" style="9" customWidth="1"/>
    <col min="4" max="4" width="1" style="9" customWidth="1"/>
    <col min="5" max="5" width="26.5703125" style="9" customWidth="1"/>
    <col min="6" max="6" width="1" style="9" customWidth="1"/>
    <col min="7" max="7" width="19" style="9" customWidth="1"/>
    <col min="8" max="8" width="1" style="9" customWidth="1"/>
    <col min="9" max="9" width="33.42578125" style="9" customWidth="1"/>
    <col min="10" max="10" width="4.140625" style="9" customWidth="1"/>
    <col min="11" max="11" width="9.140625" style="9" customWidth="1"/>
    <col min="12" max="16384" width="9.140625" style="9"/>
  </cols>
  <sheetData>
    <row r="2" spans="1:13" ht="30" x14ac:dyDescent="0.65">
      <c r="A2" s="95" t="s">
        <v>171</v>
      </c>
      <c r="B2" s="95"/>
      <c r="C2" s="95"/>
      <c r="D2" s="95"/>
      <c r="E2" s="95"/>
      <c r="F2" s="95"/>
      <c r="G2" s="95"/>
      <c r="H2" s="95"/>
      <c r="I2" s="95"/>
    </row>
    <row r="3" spans="1:13" ht="30" x14ac:dyDescent="0.65">
      <c r="A3" s="95" t="s">
        <v>62</v>
      </c>
      <c r="B3" s="95" t="s">
        <v>62</v>
      </c>
      <c r="C3" s="95"/>
      <c r="D3" s="95"/>
      <c r="E3" s="95" t="s">
        <v>62</v>
      </c>
      <c r="F3" s="95" t="s">
        <v>62</v>
      </c>
      <c r="G3" s="95" t="s">
        <v>62</v>
      </c>
      <c r="H3" s="95"/>
      <c r="I3" s="95"/>
    </row>
    <row r="4" spans="1:13" ht="30" x14ac:dyDescent="0.65">
      <c r="A4" s="95" t="s">
        <v>207</v>
      </c>
      <c r="B4" s="95" t="s">
        <v>2</v>
      </c>
      <c r="C4" s="95"/>
      <c r="D4" s="95"/>
      <c r="E4" s="95" t="s">
        <v>2</v>
      </c>
      <c r="F4" s="95" t="s">
        <v>2</v>
      </c>
      <c r="G4" s="95" t="s">
        <v>2</v>
      </c>
      <c r="H4" s="95"/>
      <c r="I4" s="95"/>
    </row>
    <row r="5" spans="1:13" ht="30" x14ac:dyDescent="0.65">
      <c r="A5" s="61"/>
      <c r="B5" s="61"/>
      <c r="C5" s="61"/>
      <c r="D5" s="61"/>
      <c r="E5" s="61"/>
      <c r="F5" s="61"/>
      <c r="G5" s="61"/>
      <c r="H5" s="61"/>
      <c r="I5" s="61"/>
    </row>
    <row r="6" spans="1:13" ht="28.5" x14ac:dyDescent="0.65">
      <c r="A6" s="101" t="s">
        <v>197</v>
      </c>
      <c r="B6" s="101"/>
      <c r="C6" s="101"/>
      <c r="D6" s="101"/>
      <c r="E6" s="101"/>
      <c r="F6" s="101"/>
      <c r="G6" s="101"/>
    </row>
    <row r="7" spans="1:13" ht="28.5" x14ac:dyDescent="0.65">
      <c r="A7" s="88"/>
      <c r="B7" s="88"/>
      <c r="C7" s="114" t="s">
        <v>65</v>
      </c>
      <c r="D7" s="114"/>
      <c r="E7" s="114"/>
      <c r="F7" s="114"/>
      <c r="G7" s="114"/>
      <c r="H7" s="114"/>
      <c r="I7" s="114"/>
    </row>
    <row r="8" spans="1:13" ht="51" customHeight="1" thickBot="1" x14ac:dyDescent="0.7">
      <c r="A8" s="12" t="s">
        <v>66</v>
      </c>
      <c r="C8" s="59" t="s">
        <v>193</v>
      </c>
      <c r="E8" s="12" t="s">
        <v>49</v>
      </c>
      <c r="G8" s="12" t="s">
        <v>106</v>
      </c>
      <c r="I8" s="12" t="s">
        <v>13</v>
      </c>
    </row>
    <row r="9" spans="1:13" ht="30" x14ac:dyDescent="0.75">
      <c r="A9" s="15" t="s">
        <v>114</v>
      </c>
      <c r="C9" s="9" t="s">
        <v>194</v>
      </c>
      <c r="E9" s="23">
        <f>'سرمایه‌گذاری در سهام '!S91</f>
        <v>147541101870</v>
      </c>
      <c r="G9" s="50" t="s">
        <v>304</v>
      </c>
      <c r="H9" s="14"/>
      <c r="I9" s="50" t="s">
        <v>305</v>
      </c>
    </row>
    <row r="10" spans="1:13" ht="30" x14ac:dyDescent="0.75">
      <c r="A10" s="15" t="s">
        <v>115</v>
      </c>
      <c r="C10" s="9" t="s">
        <v>195</v>
      </c>
      <c r="E10" s="26">
        <f>'سرمایه‌گذاری در اوراق بهادار '!Q11</f>
        <v>280279243</v>
      </c>
      <c r="G10" s="50" t="s">
        <v>17</v>
      </c>
      <c r="H10" s="14"/>
      <c r="I10" s="50" t="s">
        <v>17</v>
      </c>
    </row>
    <row r="11" spans="1:13" ht="30" x14ac:dyDescent="0.75">
      <c r="A11" s="15" t="s">
        <v>116</v>
      </c>
      <c r="C11" s="9" t="s">
        <v>196</v>
      </c>
      <c r="E11" s="26">
        <f>'درآمد سپرده بانکی '!I16</f>
        <v>105051357</v>
      </c>
      <c r="G11" s="50" t="s">
        <v>298</v>
      </c>
      <c r="H11" s="14"/>
      <c r="I11" s="50" t="s">
        <v>17</v>
      </c>
    </row>
    <row r="12" spans="1:13" ht="28.5" thickBot="1" x14ac:dyDescent="0.7">
      <c r="E12" s="45">
        <f>SUM(E9:E11)</f>
        <v>147926432470</v>
      </c>
      <c r="F12" s="45">
        <f t="shared" ref="F12:H12" si="0">SUM(F9:F11)</f>
        <v>0</v>
      </c>
      <c r="G12" s="69">
        <v>1.1316999999999999</v>
      </c>
      <c r="H12" s="45">
        <f t="shared" si="0"/>
        <v>0</v>
      </c>
      <c r="I12" s="69">
        <v>-1.04E-2</v>
      </c>
    </row>
    <row r="13" spans="1:13" ht="28.5" thickTop="1" x14ac:dyDescent="0.65">
      <c r="I13" s="50"/>
      <c r="M13" s="77"/>
    </row>
    <row r="14" spans="1:13" x14ac:dyDescent="0.65">
      <c r="M14" s="77"/>
    </row>
    <row r="15" spans="1:13" x14ac:dyDescent="0.65">
      <c r="M15" s="77"/>
    </row>
    <row r="16" spans="1:13" x14ac:dyDescent="0.65">
      <c r="M16" s="77"/>
    </row>
    <row r="17" spans="13:20" x14ac:dyDescent="0.65">
      <c r="M17" s="77"/>
      <c r="T17" s="20"/>
    </row>
    <row r="18" spans="13:20" x14ac:dyDescent="0.65">
      <c r="M18" s="77"/>
    </row>
    <row r="19" spans="13:20" x14ac:dyDescent="0.65">
      <c r="M19" s="77"/>
    </row>
    <row r="20" spans="13:20" x14ac:dyDescent="0.65">
      <c r="M20" s="77"/>
    </row>
    <row r="21" spans="13:20" x14ac:dyDescent="0.65">
      <c r="M21" s="77"/>
    </row>
    <row r="22" spans="13:20" x14ac:dyDescent="0.65">
      <c r="M22" s="77"/>
    </row>
    <row r="23" spans="13:20" x14ac:dyDescent="0.65">
      <c r="M23" s="77"/>
    </row>
    <row r="24" spans="13:20" x14ac:dyDescent="0.65">
      <c r="M24" s="77"/>
    </row>
    <row r="25" spans="13:20" x14ac:dyDescent="0.65">
      <c r="M25" s="77"/>
    </row>
    <row r="26" spans="13:20" x14ac:dyDescent="0.65">
      <c r="M26" s="77"/>
    </row>
    <row r="27" spans="13:20" x14ac:dyDescent="0.65">
      <c r="M27" s="77"/>
    </row>
    <row r="28" spans="13:20" x14ac:dyDescent="0.65">
      <c r="M28" s="77"/>
    </row>
    <row r="29" spans="13:20" x14ac:dyDescent="0.65">
      <c r="M29" s="77"/>
    </row>
    <row r="30" spans="13:20" x14ac:dyDescent="0.65">
      <c r="M30" s="77"/>
    </row>
    <row r="31" spans="13:20" x14ac:dyDescent="0.65">
      <c r="M31" s="77"/>
    </row>
    <row r="32" spans="13:20" x14ac:dyDescent="0.65">
      <c r="M32" s="77"/>
    </row>
    <row r="33" spans="13:13" x14ac:dyDescent="0.65">
      <c r="M33" s="77"/>
    </row>
    <row r="34" spans="13:13" x14ac:dyDescent="0.65">
      <c r="M34" s="77"/>
    </row>
    <row r="35" spans="13:13" x14ac:dyDescent="0.65">
      <c r="M35" s="77"/>
    </row>
    <row r="36" spans="13:13" x14ac:dyDescent="0.65">
      <c r="M36" s="77"/>
    </row>
    <row r="37" spans="13:13" x14ac:dyDescent="0.65">
      <c r="M37" s="77"/>
    </row>
    <row r="38" spans="13:13" x14ac:dyDescent="0.65">
      <c r="M38" s="77"/>
    </row>
    <row r="39" spans="13:13" x14ac:dyDescent="0.65">
      <c r="M39" s="77"/>
    </row>
    <row r="40" spans="13:13" x14ac:dyDescent="0.65">
      <c r="M40" s="77"/>
    </row>
    <row r="41" spans="13:13" x14ac:dyDescent="0.65">
      <c r="M41" s="77"/>
    </row>
    <row r="42" spans="13:13" x14ac:dyDescent="0.65">
      <c r="M42" s="77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2"/>
  <sheetViews>
    <sheetView rightToLeft="1" view="pageBreakPreview" topLeftCell="A4" zoomScale="60" zoomScaleNormal="100" workbookViewId="0">
      <selection activeCell="S13" sqref="S13"/>
    </sheetView>
  </sheetViews>
  <sheetFormatPr defaultRowHeight="27.75" x14ac:dyDescent="0.65"/>
  <cols>
    <col min="1" max="1" width="42" style="9" bestFit="1" customWidth="1"/>
    <col min="2" max="2" width="1" style="9" customWidth="1"/>
    <col min="3" max="3" width="23.140625" style="9" bestFit="1" customWidth="1"/>
    <col min="4" max="4" width="1" style="9" customWidth="1"/>
    <col min="5" max="5" width="19.42578125" style="9" bestFit="1" customWidth="1"/>
    <col min="6" max="6" width="1" style="9" customWidth="1"/>
    <col min="7" max="7" width="12.28515625" style="9" bestFit="1" customWidth="1"/>
    <col min="8" max="8" width="1" style="9" customWidth="1"/>
    <col min="9" max="9" width="22.85546875" style="9" bestFit="1" customWidth="1"/>
    <col min="10" max="10" width="1" style="9" customWidth="1"/>
    <col min="11" max="11" width="15.85546875" style="9" bestFit="1" customWidth="1"/>
    <col min="12" max="12" width="1" style="9" customWidth="1"/>
    <col min="13" max="13" width="22.85546875" style="9" bestFit="1" customWidth="1"/>
    <col min="14" max="14" width="1" style="9" customWidth="1"/>
    <col min="15" max="15" width="21.7109375" style="9" bestFit="1" customWidth="1"/>
    <col min="16" max="16" width="1" style="9" customWidth="1"/>
    <col min="17" max="17" width="15.85546875" style="9" bestFit="1" customWidth="1"/>
    <col min="18" max="18" width="1" style="9" customWidth="1"/>
    <col min="19" max="19" width="21.7109375" style="9" bestFit="1" customWidth="1"/>
    <col min="20" max="20" width="1" style="9" customWidth="1"/>
    <col min="21" max="21" width="9.140625" style="9" customWidth="1"/>
    <col min="22" max="16384" width="9.140625" style="9"/>
  </cols>
  <sheetData>
    <row r="2" spans="1:19" ht="30" x14ac:dyDescent="0.65">
      <c r="A2" s="95" t="s">
        <v>171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30" x14ac:dyDescent="0.65">
      <c r="A3" s="95" t="s">
        <v>62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30" x14ac:dyDescent="0.65">
      <c r="A4" s="95" t="s">
        <v>207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36" x14ac:dyDescent="0.65">
      <c r="A5" s="102" t="s">
        <v>198</v>
      </c>
      <c r="B5" s="102"/>
      <c r="C5" s="102"/>
      <c r="D5" s="102"/>
      <c r="E5" s="102"/>
      <c r="F5" s="102"/>
      <c r="G5" s="102"/>
      <c r="H5" s="102"/>
      <c r="I5" s="102"/>
    </row>
    <row r="6" spans="1:19" ht="30.75" thickBot="1" x14ac:dyDescent="0.7">
      <c r="I6" s="97" t="s">
        <v>64</v>
      </c>
      <c r="J6" s="97"/>
      <c r="K6" s="97"/>
      <c r="L6" s="97"/>
      <c r="M6" s="97"/>
      <c r="O6" s="93" t="s">
        <v>65</v>
      </c>
      <c r="P6" s="93" t="s">
        <v>65</v>
      </c>
      <c r="Q6" s="93" t="s">
        <v>65</v>
      </c>
      <c r="R6" s="93" t="s">
        <v>65</v>
      </c>
      <c r="S6" s="93" t="s">
        <v>65</v>
      </c>
    </row>
    <row r="7" spans="1:19" ht="30.75" thickBot="1" x14ac:dyDescent="0.7">
      <c r="A7" s="93" t="s">
        <v>63</v>
      </c>
      <c r="B7" s="93" t="s">
        <v>63</v>
      </c>
      <c r="C7" s="93" t="s">
        <v>63</v>
      </c>
      <c r="D7" s="93" t="s">
        <v>63</v>
      </c>
      <c r="E7" s="93" t="s">
        <v>63</v>
      </c>
      <c r="F7" s="93" t="s">
        <v>63</v>
      </c>
      <c r="G7" s="93" t="s">
        <v>63</v>
      </c>
      <c r="I7" s="59" t="s">
        <v>64</v>
      </c>
      <c r="K7" s="44" t="s">
        <v>69</v>
      </c>
      <c r="M7" s="44" t="s">
        <v>70</v>
      </c>
      <c r="O7" s="44" t="s">
        <v>68</v>
      </c>
      <c r="Q7" s="44" t="s">
        <v>69</v>
      </c>
      <c r="S7" s="44" t="s">
        <v>70</v>
      </c>
    </row>
    <row r="8" spans="1:19" ht="30" x14ac:dyDescent="0.65">
      <c r="A8" s="44" t="s">
        <v>66</v>
      </c>
      <c r="C8" s="44" t="s">
        <v>67</v>
      </c>
      <c r="E8" s="44" t="s">
        <v>41</v>
      </c>
      <c r="G8" s="44" t="s">
        <v>42</v>
      </c>
      <c r="I8" s="44" t="s">
        <v>68</v>
      </c>
      <c r="J8" s="52"/>
      <c r="K8" s="51" t="s">
        <v>71</v>
      </c>
      <c r="L8" s="52"/>
      <c r="M8" s="51">
        <v>0</v>
      </c>
      <c r="N8" s="52"/>
      <c r="O8" s="51">
        <v>0</v>
      </c>
      <c r="P8" s="52"/>
      <c r="Q8" s="51" t="s">
        <v>71</v>
      </c>
      <c r="R8" s="52"/>
      <c r="S8" s="51">
        <v>0</v>
      </c>
    </row>
    <row r="9" spans="1:19" ht="30" x14ac:dyDescent="0.65">
      <c r="A9" s="36" t="s">
        <v>134</v>
      </c>
      <c r="C9" s="36" t="s">
        <v>71</v>
      </c>
      <c r="E9" s="36" t="s">
        <v>180</v>
      </c>
      <c r="G9" s="36">
        <v>0</v>
      </c>
      <c r="I9" s="51">
        <v>0</v>
      </c>
      <c r="J9" s="52"/>
      <c r="K9" s="51" t="s">
        <v>71</v>
      </c>
      <c r="L9" s="52"/>
      <c r="M9" s="51">
        <v>0</v>
      </c>
      <c r="N9" s="52"/>
      <c r="O9" s="51">
        <v>0</v>
      </c>
      <c r="P9" s="52"/>
      <c r="Q9" s="51" t="s">
        <v>71</v>
      </c>
      <c r="R9" s="52"/>
      <c r="S9" s="51">
        <v>0</v>
      </c>
    </row>
    <row r="10" spans="1:19" ht="30" x14ac:dyDescent="0.65">
      <c r="A10" s="57" t="s">
        <v>52</v>
      </c>
      <c r="C10" s="57">
        <v>17</v>
      </c>
      <c r="E10" s="57" t="s">
        <v>71</v>
      </c>
      <c r="G10" s="57">
        <v>0</v>
      </c>
      <c r="I10" s="51">
        <v>0</v>
      </c>
      <c r="J10" s="52"/>
      <c r="K10" s="51">
        <v>0</v>
      </c>
      <c r="L10" s="52"/>
      <c r="M10" s="51">
        <v>0</v>
      </c>
      <c r="N10" s="52"/>
      <c r="O10" s="51">
        <v>0</v>
      </c>
      <c r="P10" s="52"/>
      <c r="Q10" s="51">
        <v>0</v>
      </c>
      <c r="R10" s="52"/>
      <c r="S10" s="51">
        <v>0</v>
      </c>
    </row>
    <row r="11" spans="1:19" ht="30" x14ac:dyDescent="0.65">
      <c r="A11" s="57" t="s">
        <v>52</v>
      </c>
      <c r="C11" s="57">
        <v>30</v>
      </c>
      <c r="E11" s="57" t="s">
        <v>71</v>
      </c>
      <c r="G11" s="57">
        <v>0</v>
      </c>
      <c r="I11" s="51">
        <v>0</v>
      </c>
      <c r="J11" s="52"/>
      <c r="K11" s="51">
        <v>0</v>
      </c>
      <c r="L11" s="52"/>
      <c r="M11" s="51">
        <v>0</v>
      </c>
      <c r="N11" s="52"/>
      <c r="O11" s="51">
        <v>0</v>
      </c>
      <c r="P11" s="52"/>
      <c r="Q11" s="51">
        <v>0</v>
      </c>
      <c r="R11" s="52"/>
      <c r="S11" s="51">
        <v>0</v>
      </c>
    </row>
    <row r="12" spans="1:19" ht="30" x14ac:dyDescent="0.65">
      <c r="A12" s="57" t="s">
        <v>59</v>
      </c>
      <c r="C12" s="57">
        <v>30</v>
      </c>
      <c r="E12" s="57" t="s">
        <v>71</v>
      </c>
      <c r="G12" s="57">
        <v>0</v>
      </c>
      <c r="I12" s="51">
        <v>27100609</v>
      </c>
      <c r="J12" s="52"/>
      <c r="K12" s="51">
        <v>0</v>
      </c>
      <c r="L12" s="52"/>
      <c r="M12" s="51">
        <v>27100609</v>
      </c>
      <c r="N12" s="52"/>
      <c r="O12" s="51">
        <v>105029555</v>
      </c>
      <c r="P12" s="52"/>
      <c r="Q12" s="51">
        <v>0</v>
      </c>
      <c r="R12" s="52"/>
      <c r="S12" s="51">
        <v>105029555</v>
      </c>
    </row>
    <row r="13" spans="1:19" ht="30" x14ac:dyDescent="0.65">
      <c r="A13" s="57" t="s">
        <v>59</v>
      </c>
      <c r="C13" s="57">
        <v>30</v>
      </c>
      <c r="E13" s="57" t="s">
        <v>71</v>
      </c>
      <c r="G13" s="57">
        <v>21</v>
      </c>
      <c r="I13" s="51">
        <v>0</v>
      </c>
      <c r="J13" s="52"/>
      <c r="K13" s="51">
        <v>0</v>
      </c>
      <c r="L13" s="52"/>
      <c r="M13" s="82">
        <v>0</v>
      </c>
      <c r="N13" s="52"/>
      <c r="O13" s="51">
        <v>0</v>
      </c>
      <c r="P13" s="52"/>
      <c r="Q13" s="51">
        <v>0</v>
      </c>
      <c r="R13" s="52"/>
      <c r="S13" s="51">
        <v>0</v>
      </c>
    </row>
    <row r="14" spans="1:19" ht="30" x14ac:dyDescent="0.65">
      <c r="A14" s="57" t="s">
        <v>157</v>
      </c>
      <c r="C14" s="57">
        <v>17</v>
      </c>
      <c r="E14" s="57" t="s">
        <v>71</v>
      </c>
      <c r="G14" s="57">
        <v>0</v>
      </c>
      <c r="I14" s="51">
        <v>7327</v>
      </c>
      <c r="J14" s="52"/>
      <c r="K14" s="51">
        <v>0</v>
      </c>
      <c r="L14" s="52"/>
      <c r="M14" s="82">
        <v>7327</v>
      </c>
      <c r="N14" s="52"/>
      <c r="O14" s="51">
        <v>21802</v>
      </c>
      <c r="P14" s="52"/>
      <c r="Q14" s="51">
        <v>0</v>
      </c>
      <c r="R14" s="52"/>
      <c r="S14" s="51">
        <v>21802</v>
      </c>
    </row>
    <row r="15" spans="1:19" ht="30.75" thickBot="1" x14ac:dyDescent="0.7">
      <c r="A15" s="57" t="s">
        <v>157</v>
      </c>
      <c r="C15" s="57">
        <v>17</v>
      </c>
      <c r="E15" s="57" t="s">
        <v>71</v>
      </c>
      <c r="G15" s="57">
        <v>0</v>
      </c>
      <c r="I15" s="51">
        <f>SUM(I9:I14)</f>
        <v>27107936</v>
      </c>
      <c r="J15" s="45"/>
      <c r="K15" s="45">
        <v>0</v>
      </c>
      <c r="L15" s="45"/>
      <c r="M15" s="78">
        <f>SUM(M8:M14)</f>
        <v>27107936</v>
      </c>
      <c r="N15" s="45"/>
      <c r="O15" s="45">
        <f>SUM(O8:O14)</f>
        <v>105051357</v>
      </c>
      <c r="P15" s="45"/>
      <c r="Q15" s="45">
        <v>0</v>
      </c>
      <c r="R15" s="45"/>
      <c r="S15" s="45">
        <f>SUM(S8:S14)</f>
        <v>105051357</v>
      </c>
    </row>
    <row r="16" spans="1:19" ht="29.25" thickTop="1" thickBot="1" x14ac:dyDescent="0.7">
      <c r="E16" s="9" t="s">
        <v>71</v>
      </c>
      <c r="I16" s="45"/>
      <c r="M16" s="77"/>
    </row>
    <row r="17" spans="13:13" ht="28.5" thickTop="1" x14ac:dyDescent="0.65">
      <c r="M17" s="77"/>
    </row>
    <row r="18" spans="13:13" x14ac:dyDescent="0.65">
      <c r="M18" s="77"/>
    </row>
    <row r="19" spans="13:13" x14ac:dyDescent="0.65">
      <c r="M19" s="77"/>
    </row>
    <row r="20" spans="13:13" x14ac:dyDescent="0.65">
      <c r="M20" s="77"/>
    </row>
    <row r="21" spans="13:13" x14ac:dyDescent="0.65">
      <c r="M21" s="77"/>
    </row>
    <row r="22" spans="13:13" x14ac:dyDescent="0.65">
      <c r="M22" s="77"/>
    </row>
    <row r="23" spans="13:13" x14ac:dyDescent="0.65">
      <c r="M23" s="77"/>
    </row>
    <row r="24" spans="13:13" x14ac:dyDescent="0.65">
      <c r="M24" s="77"/>
    </row>
    <row r="25" spans="13:13" x14ac:dyDescent="0.65">
      <c r="M25" s="77"/>
    </row>
    <row r="26" spans="13:13" x14ac:dyDescent="0.65">
      <c r="M26" s="77"/>
    </row>
    <row r="27" spans="13:13" x14ac:dyDescent="0.65">
      <c r="M27" s="77"/>
    </row>
    <row r="28" spans="13:13" x14ac:dyDescent="0.65">
      <c r="M28" s="77"/>
    </row>
    <row r="29" spans="13:13" x14ac:dyDescent="0.65">
      <c r="M29" s="77"/>
    </row>
    <row r="30" spans="13:13" x14ac:dyDescent="0.65">
      <c r="M30" s="77"/>
    </row>
    <row r="31" spans="13:13" x14ac:dyDescent="0.65">
      <c r="M31" s="77"/>
    </row>
    <row r="32" spans="13:13" x14ac:dyDescent="0.65">
      <c r="M32" s="77"/>
    </row>
    <row r="33" spans="13:13" x14ac:dyDescent="0.65">
      <c r="M33" s="77"/>
    </row>
    <row r="34" spans="13:13" x14ac:dyDescent="0.65">
      <c r="M34" s="77"/>
    </row>
    <row r="35" spans="13:13" x14ac:dyDescent="0.65">
      <c r="M35" s="77"/>
    </row>
    <row r="36" spans="13:13" x14ac:dyDescent="0.65">
      <c r="M36" s="77"/>
    </row>
    <row r="37" spans="13:13" x14ac:dyDescent="0.65">
      <c r="M37" s="77"/>
    </row>
    <row r="38" spans="13:13" x14ac:dyDescent="0.65">
      <c r="M38" s="77"/>
    </row>
    <row r="39" spans="13:13" x14ac:dyDescent="0.65">
      <c r="M39" s="77"/>
    </row>
    <row r="40" spans="13:13" x14ac:dyDescent="0.65">
      <c r="M40" s="77"/>
    </row>
    <row r="41" spans="13:13" x14ac:dyDescent="0.65">
      <c r="M41" s="77"/>
    </row>
    <row r="42" spans="13:13" x14ac:dyDescent="0.65">
      <c r="M42" s="77"/>
    </row>
  </sheetData>
  <mergeCells count="7">
    <mergeCell ref="A7:G7"/>
    <mergeCell ref="A5:I5"/>
    <mergeCell ref="A2:S2"/>
    <mergeCell ref="A3:S3"/>
    <mergeCell ref="A4:S4"/>
    <mergeCell ref="O6:S6"/>
    <mergeCell ref="I6:M6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3"/>
  <sheetViews>
    <sheetView rightToLeft="1" view="pageBreakPreview" topLeftCell="A7" zoomScale="60" zoomScaleNormal="100" workbookViewId="0">
      <selection activeCell="S24" sqref="S24"/>
    </sheetView>
  </sheetViews>
  <sheetFormatPr defaultRowHeight="27.75" x14ac:dyDescent="0.65"/>
  <cols>
    <col min="1" max="1" width="40.42578125" style="9" bestFit="1" customWidth="1"/>
    <col min="2" max="2" width="1" style="9" customWidth="1"/>
    <col min="3" max="3" width="16.5703125" style="9" bestFit="1" customWidth="1"/>
    <col min="4" max="4" width="1" style="9" customWidth="1"/>
    <col min="5" max="5" width="18.7109375" style="9" customWidth="1"/>
    <col min="6" max="6" width="1" style="9" customWidth="1"/>
    <col min="7" max="7" width="15.42578125" style="9" customWidth="1"/>
    <col min="8" max="8" width="1" style="9" customWidth="1"/>
    <col min="9" max="9" width="22.28515625" style="9" bestFit="1" customWidth="1"/>
    <col min="10" max="10" width="1" style="9" customWidth="1"/>
    <col min="11" max="11" width="18.28515625" style="9" bestFit="1" customWidth="1"/>
    <col min="12" max="12" width="1" style="9" customWidth="1"/>
    <col min="13" max="13" width="23.28515625" style="9" bestFit="1" customWidth="1"/>
    <col min="14" max="14" width="1" style="9" customWidth="1"/>
    <col min="15" max="15" width="27" style="9" bestFit="1" customWidth="1"/>
    <col min="16" max="16" width="1" style="9" customWidth="1"/>
    <col min="17" max="17" width="20.7109375" style="9" customWidth="1"/>
    <col min="18" max="18" width="1" style="9" customWidth="1"/>
    <col min="19" max="19" width="23.85546875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30" x14ac:dyDescent="0.65">
      <c r="A2" s="95" t="s">
        <v>171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ht="30" x14ac:dyDescent="0.65">
      <c r="A3" s="95" t="s">
        <v>62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ht="30" x14ac:dyDescent="0.65">
      <c r="A4" s="95" t="s">
        <v>207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</row>
    <row r="5" spans="1:19" ht="30" x14ac:dyDescent="0.6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36" x14ac:dyDescent="0.65">
      <c r="A6" s="103" t="s">
        <v>199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9" ht="30.75" thickBot="1" x14ac:dyDescent="0.7">
      <c r="A7" s="97" t="s">
        <v>3</v>
      </c>
      <c r="C7" s="93" t="s">
        <v>72</v>
      </c>
      <c r="D7" s="93" t="s">
        <v>72</v>
      </c>
      <c r="E7" s="93" t="s">
        <v>72</v>
      </c>
      <c r="F7" s="93" t="s">
        <v>72</v>
      </c>
      <c r="G7" s="93" t="s">
        <v>72</v>
      </c>
      <c r="I7" s="93" t="s">
        <v>64</v>
      </c>
      <c r="J7" s="93" t="s">
        <v>64</v>
      </c>
      <c r="K7" s="93" t="s">
        <v>64</v>
      </c>
      <c r="L7" s="93" t="s">
        <v>64</v>
      </c>
      <c r="M7" s="93" t="s">
        <v>64</v>
      </c>
      <c r="O7" s="93" t="s">
        <v>65</v>
      </c>
      <c r="P7" s="93" t="s">
        <v>65</v>
      </c>
      <c r="Q7" s="93" t="s">
        <v>65</v>
      </c>
      <c r="R7" s="93" t="s">
        <v>65</v>
      </c>
      <c r="S7" s="93" t="s">
        <v>65</v>
      </c>
    </row>
    <row r="8" spans="1:19" s="20" customFormat="1" ht="90.75" thickBot="1" x14ac:dyDescent="0.7">
      <c r="A8" s="93" t="s">
        <v>3</v>
      </c>
      <c r="C8" s="22" t="s">
        <v>73</v>
      </c>
      <c r="E8" s="22" t="s">
        <v>74</v>
      </c>
      <c r="G8" s="22" t="s">
        <v>75</v>
      </c>
      <c r="I8" s="22" t="s">
        <v>76</v>
      </c>
      <c r="K8" s="22" t="s">
        <v>69</v>
      </c>
      <c r="M8" s="22" t="s">
        <v>77</v>
      </c>
      <c r="O8" s="22" t="s">
        <v>76</v>
      </c>
      <c r="Q8" s="22" t="s">
        <v>69</v>
      </c>
      <c r="S8" s="22" t="s">
        <v>77</v>
      </c>
    </row>
    <row r="9" spans="1:19" ht="30" x14ac:dyDescent="0.75">
      <c r="A9" s="15" t="s">
        <v>30</v>
      </c>
      <c r="C9" s="9" t="s">
        <v>144</v>
      </c>
      <c r="E9" s="23">
        <v>600000</v>
      </c>
      <c r="G9" s="23">
        <v>120</v>
      </c>
      <c r="I9" s="23">
        <v>0</v>
      </c>
      <c r="K9" s="23">
        <v>0</v>
      </c>
      <c r="M9" s="23">
        <v>0</v>
      </c>
      <c r="O9" s="23">
        <v>72000000</v>
      </c>
      <c r="Q9" s="23">
        <v>0</v>
      </c>
      <c r="S9" s="23">
        <v>72000000</v>
      </c>
    </row>
    <row r="10" spans="1:19" ht="30" x14ac:dyDescent="0.75">
      <c r="A10" s="15" t="s">
        <v>132</v>
      </c>
      <c r="C10" s="9" t="s">
        <v>117</v>
      </c>
      <c r="E10" s="23">
        <v>3000000</v>
      </c>
      <c r="G10" s="23">
        <v>400</v>
      </c>
      <c r="I10" s="23">
        <v>0</v>
      </c>
      <c r="K10" s="23">
        <v>0</v>
      </c>
      <c r="M10" s="23">
        <v>0</v>
      </c>
      <c r="O10" s="23">
        <v>1200000000</v>
      </c>
      <c r="Q10" s="23">
        <v>0</v>
      </c>
      <c r="S10" s="23">
        <v>1200000000</v>
      </c>
    </row>
    <row r="11" spans="1:19" ht="30" x14ac:dyDescent="0.75">
      <c r="A11" s="15" t="s">
        <v>15</v>
      </c>
      <c r="C11" s="9" t="s">
        <v>117</v>
      </c>
      <c r="E11" s="23">
        <v>299336</v>
      </c>
      <c r="G11" s="23">
        <v>105</v>
      </c>
      <c r="I11" s="23">
        <v>0</v>
      </c>
      <c r="K11" s="23">
        <v>0</v>
      </c>
      <c r="M11" s="23">
        <v>0</v>
      </c>
      <c r="O11" s="23">
        <v>31430280</v>
      </c>
      <c r="Q11" s="23">
        <v>0</v>
      </c>
      <c r="S11" s="23">
        <v>31430280</v>
      </c>
    </row>
    <row r="12" spans="1:19" ht="30" x14ac:dyDescent="0.75">
      <c r="A12" s="15" t="s">
        <v>33</v>
      </c>
      <c r="C12" s="9" t="s">
        <v>136</v>
      </c>
      <c r="E12" s="23">
        <v>1000000</v>
      </c>
      <c r="G12" s="23">
        <v>150</v>
      </c>
      <c r="I12" s="23">
        <v>0</v>
      </c>
      <c r="K12" s="23">
        <v>0</v>
      </c>
      <c r="M12" s="23">
        <v>0</v>
      </c>
      <c r="O12" s="23">
        <v>150000000</v>
      </c>
      <c r="Q12" s="23">
        <v>0</v>
      </c>
      <c r="S12" s="23">
        <v>150000000</v>
      </c>
    </row>
    <row r="13" spans="1:19" ht="30" x14ac:dyDescent="0.75">
      <c r="A13" s="15" t="s">
        <v>26</v>
      </c>
      <c r="C13" s="9" t="s">
        <v>78</v>
      </c>
      <c r="E13" s="23">
        <v>660984</v>
      </c>
      <c r="G13" s="23">
        <v>635</v>
      </c>
      <c r="I13" s="23">
        <v>0</v>
      </c>
      <c r="K13" s="23">
        <v>0</v>
      </c>
      <c r="M13" s="77">
        <v>0</v>
      </c>
      <c r="O13" s="23">
        <v>419724840</v>
      </c>
      <c r="Q13" s="23">
        <v>287286</v>
      </c>
      <c r="S13" s="23">
        <v>419437554</v>
      </c>
    </row>
    <row r="14" spans="1:19" ht="30" x14ac:dyDescent="0.75">
      <c r="A14" s="15" t="s">
        <v>25</v>
      </c>
      <c r="C14" s="9" t="s">
        <v>79</v>
      </c>
      <c r="E14" s="23">
        <v>86236</v>
      </c>
      <c r="G14" s="23">
        <v>500</v>
      </c>
      <c r="I14" s="23">
        <v>0</v>
      </c>
      <c r="K14" s="23">
        <v>0</v>
      </c>
      <c r="M14" s="77">
        <v>0</v>
      </c>
      <c r="O14" s="23">
        <v>43118000</v>
      </c>
      <c r="Q14" s="23">
        <v>0</v>
      </c>
      <c r="S14" s="23">
        <v>43118000</v>
      </c>
    </row>
    <row r="15" spans="1:19" ht="30" x14ac:dyDescent="0.75">
      <c r="A15" s="15" t="s">
        <v>131</v>
      </c>
      <c r="C15" s="9" t="s">
        <v>137</v>
      </c>
      <c r="E15" s="23">
        <v>200000</v>
      </c>
      <c r="G15" s="23">
        <v>800</v>
      </c>
      <c r="I15" s="23">
        <v>0</v>
      </c>
      <c r="K15" s="23">
        <v>0</v>
      </c>
      <c r="M15" s="77">
        <v>0</v>
      </c>
      <c r="O15" s="23">
        <v>160000000</v>
      </c>
      <c r="Q15" s="23">
        <v>23969</v>
      </c>
      <c r="S15" s="23">
        <v>159976031</v>
      </c>
    </row>
    <row r="16" spans="1:19" ht="30" x14ac:dyDescent="0.75">
      <c r="A16" s="15" t="s">
        <v>126</v>
      </c>
      <c r="C16" s="9" t="s">
        <v>138</v>
      </c>
      <c r="E16" s="23">
        <v>500000</v>
      </c>
      <c r="G16" s="23">
        <v>500</v>
      </c>
      <c r="I16" s="23">
        <v>0</v>
      </c>
      <c r="K16" s="23">
        <v>0</v>
      </c>
      <c r="M16" s="77">
        <v>0</v>
      </c>
      <c r="O16" s="23">
        <v>250000000</v>
      </c>
      <c r="Q16" s="23">
        <v>171116</v>
      </c>
      <c r="S16" s="23">
        <v>249828884</v>
      </c>
    </row>
    <row r="17" spans="1:19" ht="30" x14ac:dyDescent="0.75">
      <c r="A17" s="15" t="s">
        <v>91</v>
      </c>
      <c r="C17" s="9" t="s">
        <v>139</v>
      </c>
      <c r="E17" s="23">
        <v>1800000</v>
      </c>
      <c r="G17" s="23">
        <v>300</v>
      </c>
      <c r="I17" s="23">
        <v>0</v>
      </c>
      <c r="K17" s="23">
        <v>0</v>
      </c>
      <c r="M17" s="77">
        <v>0</v>
      </c>
      <c r="O17" s="23">
        <v>540000000</v>
      </c>
      <c r="Q17" s="23">
        <v>0</v>
      </c>
      <c r="S17" s="23">
        <v>540000000</v>
      </c>
    </row>
    <row r="18" spans="1:19" ht="30" x14ac:dyDescent="0.75">
      <c r="A18" s="15" t="s">
        <v>87</v>
      </c>
      <c r="C18" s="9" t="s">
        <v>236</v>
      </c>
      <c r="E18" s="23">
        <v>1700000</v>
      </c>
      <c r="G18" s="23">
        <v>2080</v>
      </c>
      <c r="I18" s="23">
        <v>3536000000</v>
      </c>
      <c r="K18" s="23">
        <v>502768508</v>
      </c>
      <c r="M18" s="77">
        <v>3033231492</v>
      </c>
      <c r="O18" s="23">
        <v>3536000000</v>
      </c>
      <c r="Q18" s="23">
        <v>502768508</v>
      </c>
      <c r="S18" s="23">
        <v>3033231492</v>
      </c>
    </row>
    <row r="19" spans="1:19" ht="30" x14ac:dyDescent="0.75">
      <c r="A19" s="15" t="s">
        <v>123</v>
      </c>
      <c r="C19" s="9" t="s">
        <v>148</v>
      </c>
      <c r="E19" s="23">
        <v>700000</v>
      </c>
      <c r="G19" s="23">
        <v>2000</v>
      </c>
      <c r="I19" s="23">
        <v>0</v>
      </c>
      <c r="K19" s="23">
        <v>0</v>
      </c>
      <c r="M19" s="77">
        <v>0</v>
      </c>
      <c r="O19" s="23">
        <v>1400000000</v>
      </c>
      <c r="Q19" s="23">
        <v>29107981</v>
      </c>
      <c r="S19" s="23">
        <v>1370892019</v>
      </c>
    </row>
    <row r="20" spans="1:19" ht="30" x14ac:dyDescent="0.75">
      <c r="A20" s="15" t="s">
        <v>27</v>
      </c>
      <c r="C20" s="9" t="s">
        <v>78</v>
      </c>
      <c r="E20" s="23">
        <v>453703</v>
      </c>
      <c r="G20" s="23">
        <v>1000</v>
      </c>
      <c r="I20" s="23">
        <v>0</v>
      </c>
      <c r="K20" s="23">
        <v>0</v>
      </c>
      <c r="M20" s="77">
        <v>0</v>
      </c>
      <c r="O20" s="23">
        <v>453703000</v>
      </c>
      <c r="Q20" s="23">
        <v>1548474</v>
      </c>
      <c r="S20" s="23">
        <v>452154526</v>
      </c>
    </row>
    <row r="21" spans="1:19" ht="30" x14ac:dyDescent="0.75">
      <c r="A21" s="15" t="s">
        <v>18</v>
      </c>
      <c r="C21" s="9" t="s">
        <v>140</v>
      </c>
      <c r="E21" s="23">
        <v>500000</v>
      </c>
      <c r="G21" s="23">
        <v>300</v>
      </c>
      <c r="I21" s="23">
        <v>0</v>
      </c>
      <c r="K21" s="23">
        <v>0</v>
      </c>
      <c r="M21" s="77">
        <v>0</v>
      </c>
      <c r="O21" s="23">
        <v>150000000</v>
      </c>
      <c r="Q21" s="23">
        <v>0</v>
      </c>
      <c r="S21" s="23">
        <v>150000000</v>
      </c>
    </row>
    <row r="22" spans="1:19" ht="30" x14ac:dyDescent="0.75">
      <c r="A22" s="15" t="s">
        <v>31</v>
      </c>
      <c r="C22" s="9" t="s">
        <v>141</v>
      </c>
      <c r="E22" s="23">
        <v>445</v>
      </c>
      <c r="G22" s="23">
        <v>3250</v>
      </c>
      <c r="I22" s="23">
        <v>0</v>
      </c>
      <c r="K22" s="23">
        <v>0</v>
      </c>
      <c r="M22" s="77">
        <v>0</v>
      </c>
      <c r="O22" s="23">
        <v>1446250</v>
      </c>
      <c r="Q22" s="23">
        <v>0</v>
      </c>
      <c r="S22" s="23">
        <v>1446250</v>
      </c>
    </row>
    <row r="23" spans="1:19" ht="30" x14ac:dyDescent="0.75">
      <c r="A23" s="15" t="s">
        <v>37</v>
      </c>
      <c r="C23" s="9" t="s">
        <v>80</v>
      </c>
      <c r="E23" s="23">
        <v>106</v>
      </c>
      <c r="G23" s="23">
        <v>700</v>
      </c>
      <c r="I23" s="23">
        <v>0</v>
      </c>
      <c r="K23" s="23">
        <v>0</v>
      </c>
      <c r="M23" s="77">
        <v>0</v>
      </c>
      <c r="O23" s="23">
        <v>74200</v>
      </c>
      <c r="Q23" s="23">
        <v>51</v>
      </c>
      <c r="S23" s="23">
        <v>74149</v>
      </c>
    </row>
    <row r="24" spans="1:19" ht="28.5" thickBot="1" x14ac:dyDescent="0.7">
      <c r="E24" s="24">
        <f>SUM(E9:E23)</f>
        <v>11500810</v>
      </c>
      <c r="G24" s="24">
        <f>SUM(G9:G23)</f>
        <v>12840</v>
      </c>
      <c r="I24" s="24">
        <f>SUM(I9:I22)</f>
        <v>3536000000</v>
      </c>
      <c r="K24" s="24">
        <f>SUM(K9:K22)</f>
        <v>502768508</v>
      </c>
      <c r="M24" s="78">
        <f>SUM(M9:M22)</f>
        <v>3033231492</v>
      </c>
      <c r="O24" s="24">
        <f>SUM(O9:O23)</f>
        <v>8407496570</v>
      </c>
      <c r="Q24" s="24">
        <f>SUM(Q9:Q23)</f>
        <v>533907385</v>
      </c>
      <c r="S24" s="24">
        <f>SUM(S9:S22)</f>
        <v>7873515036</v>
      </c>
    </row>
    <row r="25" spans="1:19" ht="30.75" thickTop="1" x14ac:dyDescent="0.75">
      <c r="A25" s="15"/>
      <c r="E25" s="23"/>
      <c r="G25" s="23"/>
      <c r="I25" s="23"/>
      <c r="K25" s="23"/>
      <c r="M25" s="77"/>
      <c r="O25" s="23"/>
      <c r="Q25" s="23"/>
      <c r="S25" s="23"/>
    </row>
    <row r="26" spans="1:19" ht="30" x14ac:dyDescent="0.75">
      <c r="A26" s="15"/>
      <c r="E26" s="23"/>
      <c r="G26" s="23"/>
      <c r="I26" s="23"/>
      <c r="K26" s="23"/>
      <c r="M26" s="77"/>
      <c r="O26" s="23"/>
      <c r="Q26" s="23"/>
      <c r="S26" s="23"/>
    </row>
    <row r="27" spans="1:19" ht="30" x14ac:dyDescent="0.75">
      <c r="A27" s="15"/>
      <c r="E27" s="25"/>
      <c r="F27" s="10"/>
      <c r="G27" s="25"/>
      <c r="H27" s="10"/>
      <c r="I27" s="25"/>
      <c r="J27" s="10"/>
      <c r="K27" s="25"/>
      <c r="L27" s="10"/>
      <c r="M27" s="81"/>
      <c r="N27" s="10"/>
      <c r="O27" s="25"/>
      <c r="P27" s="10"/>
      <c r="Q27" s="25"/>
      <c r="R27" s="10"/>
      <c r="S27" s="25"/>
    </row>
    <row r="28" spans="1:19" ht="30" x14ac:dyDescent="0.75">
      <c r="A28" s="15"/>
      <c r="E28" s="23"/>
      <c r="G28" s="23"/>
      <c r="I28" s="23"/>
      <c r="K28" s="23"/>
      <c r="M28" s="77"/>
      <c r="O28" s="23"/>
      <c r="Q28" s="23"/>
      <c r="S28" s="23"/>
    </row>
    <row r="29" spans="1:19" ht="30" x14ac:dyDescent="0.75">
      <c r="A29" s="15"/>
      <c r="E29" s="23"/>
      <c r="G29" s="23"/>
      <c r="I29" s="23"/>
      <c r="K29" s="23"/>
      <c r="M29" s="77"/>
      <c r="O29" s="23"/>
      <c r="Q29" s="23"/>
      <c r="S29" s="23"/>
    </row>
    <row r="30" spans="1:19" x14ac:dyDescent="0.65">
      <c r="E30" s="25"/>
      <c r="F30" s="10"/>
      <c r="G30" s="10"/>
      <c r="H30" s="10"/>
      <c r="I30" s="10"/>
      <c r="J30" s="10"/>
      <c r="K30" s="10"/>
      <c r="L30" s="10"/>
      <c r="M30" s="81"/>
      <c r="N30" s="10"/>
      <c r="O30" s="25"/>
      <c r="P30" s="10"/>
      <c r="Q30" s="25"/>
      <c r="R30" s="10"/>
      <c r="S30" s="25"/>
    </row>
    <row r="31" spans="1:19" x14ac:dyDescent="0.65">
      <c r="M31" s="77"/>
    </row>
    <row r="32" spans="1:19" x14ac:dyDescent="0.65">
      <c r="M32" s="77"/>
    </row>
    <row r="33" spans="13:13" x14ac:dyDescent="0.65">
      <c r="M33" s="77"/>
    </row>
    <row r="34" spans="13:13" x14ac:dyDescent="0.65">
      <c r="M34" s="77"/>
    </row>
    <row r="35" spans="13:13" x14ac:dyDescent="0.65">
      <c r="M35" s="77"/>
    </row>
    <row r="36" spans="13:13" x14ac:dyDescent="0.65">
      <c r="M36" s="77"/>
    </row>
    <row r="37" spans="13:13" x14ac:dyDescent="0.65">
      <c r="M37" s="77"/>
    </row>
    <row r="38" spans="13:13" x14ac:dyDescent="0.65">
      <c r="M38" s="77"/>
    </row>
    <row r="39" spans="13:13" x14ac:dyDescent="0.65">
      <c r="M39" s="77"/>
    </row>
    <row r="40" spans="13:13" x14ac:dyDescent="0.65">
      <c r="M40" s="77"/>
    </row>
    <row r="41" spans="13:13" x14ac:dyDescent="0.65">
      <c r="M41" s="77"/>
    </row>
    <row r="42" spans="13:13" x14ac:dyDescent="0.65">
      <c r="M42" s="77"/>
    </row>
    <row r="43" spans="13:13" x14ac:dyDescent="0.65">
      <c r="M43" s="77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rightToLeft="1" view="pageBreakPreview" topLeftCell="A82" zoomScale="60" zoomScaleNormal="100" workbookViewId="0">
      <selection activeCell="Q99" sqref="Q99:Q103"/>
    </sheetView>
  </sheetViews>
  <sheetFormatPr defaultRowHeight="27.75" x14ac:dyDescent="0.65"/>
  <cols>
    <col min="1" max="1" width="40.42578125" style="9" bestFit="1" customWidth="1"/>
    <col min="2" max="2" width="1" style="9" customWidth="1"/>
    <col min="3" max="3" width="18.42578125" style="9" bestFit="1" customWidth="1"/>
    <col min="4" max="4" width="1" style="9" customWidth="1"/>
    <col min="5" max="5" width="26.28515625" style="9" bestFit="1" customWidth="1"/>
    <col min="6" max="6" width="1" style="9" customWidth="1"/>
    <col min="7" max="7" width="25.5703125" style="9" bestFit="1" customWidth="1"/>
    <col min="8" max="8" width="1" style="9" customWidth="1"/>
    <col min="9" max="9" width="27.140625" style="9" customWidth="1"/>
    <col min="10" max="10" width="1" style="9" customWidth="1"/>
    <col min="11" max="11" width="22.28515625" style="9" customWidth="1"/>
    <col min="12" max="12" width="1" style="9" customWidth="1"/>
    <col min="13" max="13" width="26.5703125" style="9" customWidth="1"/>
    <col min="14" max="14" width="1" style="9" customWidth="1"/>
    <col min="15" max="15" width="26.5703125" style="9" customWidth="1"/>
    <col min="16" max="16" width="1" style="9" customWidth="1"/>
    <col min="17" max="17" width="37" style="9" bestFit="1" customWidth="1"/>
    <col min="18" max="18" width="1" style="9" customWidth="1"/>
    <col min="19" max="19" width="9.140625" style="9" customWidth="1"/>
    <col min="20" max="16384" width="9.140625" style="9"/>
  </cols>
  <sheetData>
    <row r="1" spans="1:17" s="19" customFormat="1" ht="33.75" x14ac:dyDescent="0.8"/>
    <row r="2" spans="1:17" s="19" customFormat="1" ht="36" x14ac:dyDescent="0.8">
      <c r="A2" s="104" t="s">
        <v>171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19" customFormat="1" ht="36" x14ac:dyDescent="0.8">
      <c r="A3" s="104" t="s">
        <v>62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19" customFormat="1" ht="36" x14ac:dyDescent="0.8">
      <c r="A4" s="104" t="s">
        <v>207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7" s="19" customFormat="1" ht="36" x14ac:dyDescent="0.8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 ht="40.5" x14ac:dyDescent="0.65">
      <c r="A6" s="105" t="s">
        <v>200</v>
      </c>
      <c r="B6" s="105"/>
      <c r="C6" s="105"/>
      <c r="D6" s="105"/>
      <c r="E6" s="105"/>
      <c r="F6" s="105"/>
      <c r="G6" s="105"/>
      <c r="H6" s="105"/>
      <c r="I6" s="105"/>
    </row>
    <row r="7" spans="1:17" ht="30.75" thickBot="1" x14ac:dyDescent="0.7">
      <c r="A7" s="97" t="s">
        <v>3</v>
      </c>
      <c r="C7" s="93" t="s">
        <v>64</v>
      </c>
      <c r="D7" s="93" t="s">
        <v>64</v>
      </c>
      <c r="E7" s="93" t="s">
        <v>64</v>
      </c>
      <c r="F7" s="93" t="s">
        <v>64</v>
      </c>
      <c r="G7" s="93" t="s">
        <v>64</v>
      </c>
      <c r="H7" s="93" t="s">
        <v>64</v>
      </c>
      <c r="I7" s="93" t="s">
        <v>64</v>
      </c>
      <c r="K7" s="93" t="s">
        <v>65</v>
      </c>
      <c r="L7" s="93" t="s">
        <v>65</v>
      </c>
      <c r="M7" s="93" t="s">
        <v>65</v>
      </c>
      <c r="N7" s="93" t="s">
        <v>65</v>
      </c>
      <c r="O7" s="93" t="s">
        <v>65</v>
      </c>
      <c r="P7" s="93" t="s">
        <v>65</v>
      </c>
      <c r="Q7" s="93" t="s">
        <v>65</v>
      </c>
    </row>
    <row r="8" spans="1:17" s="20" customFormat="1" ht="51" customHeight="1" thickBot="1" x14ac:dyDescent="0.7">
      <c r="A8" s="93" t="s">
        <v>3</v>
      </c>
      <c r="C8" s="22" t="s">
        <v>7</v>
      </c>
      <c r="E8" s="22" t="s">
        <v>81</v>
      </c>
      <c r="G8" s="22" t="s">
        <v>82</v>
      </c>
      <c r="I8" s="22" t="s">
        <v>97</v>
      </c>
      <c r="K8" s="22" t="s">
        <v>7</v>
      </c>
      <c r="M8" s="22" t="s">
        <v>81</v>
      </c>
      <c r="O8" s="22" t="s">
        <v>82</v>
      </c>
      <c r="Q8" s="22" t="s">
        <v>97</v>
      </c>
    </row>
    <row r="9" spans="1:17" x14ac:dyDescent="0.65">
      <c r="A9" s="9" t="s">
        <v>121</v>
      </c>
      <c r="C9" s="23">
        <v>1000000</v>
      </c>
      <c r="E9" s="23">
        <v>8640921980</v>
      </c>
      <c r="G9" s="23">
        <v>7294353469</v>
      </c>
      <c r="I9" s="85">
        <v>1346568511</v>
      </c>
      <c r="K9" s="23">
        <v>1551963</v>
      </c>
      <c r="M9" s="23">
        <v>14052791124</v>
      </c>
      <c r="O9" s="23">
        <v>13058222815</v>
      </c>
      <c r="Q9" s="85">
        <v>994568309</v>
      </c>
    </row>
    <row r="10" spans="1:17" x14ac:dyDescent="0.65">
      <c r="A10" s="9" t="s">
        <v>25</v>
      </c>
      <c r="C10" s="23">
        <v>650000</v>
      </c>
      <c r="E10" s="23">
        <v>5959027525</v>
      </c>
      <c r="G10" s="23">
        <v>4214835724</v>
      </c>
      <c r="I10" s="85">
        <v>1744191801</v>
      </c>
      <c r="K10" s="23">
        <v>2069607</v>
      </c>
      <c r="M10" s="23">
        <v>13531380307</v>
      </c>
      <c r="O10" s="23">
        <v>10408326154</v>
      </c>
      <c r="Q10" s="85">
        <v>3123054153</v>
      </c>
    </row>
    <row r="11" spans="1:17" x14ac:dyDescent="0.65">
      <c r="A11" s="9" t="s">
        <v>129</v>
      </c>
      <c r="C11" s="23">
        <v>600000</v>
      </c>
      <c r="E11" s="23">
        <v>10302444558</v>
      </c>
      <c r="G11" s="23">
        <v>9998749624</v>
      </c>
      <c r="I11" s="85">
        <v>303694934</v>
      </c>
      <c r="K11" s="23">
        <v>950000</v>
      </c>
      <c r="M11" s="23">
        <v>16339604683</v>
      </c>
      <c r="O11" s="23">
        <v>15440764723</v>
      </c>
      <c r="Q11" s="85">
        <v>898839960</v>
      </c>
    </row>
    <row r="12" spans="1:17" x14ac:dyDescent="0.65">
      <c r="A12" s="9" t="s">
        <v>30</v>
      </c>
      <c r="C12" s="23">
        <v>3500000</v>
      </c>
      <c r="E12" s="23">
        <v>36644409507</v>
      </c>
      <c r="G12" s="23">
        <v>33284883328</v>
      </c>
      <c r="I12" s="85">
        <v>3359526179</v>
      </c>
      <c r="K12" s="23">
        <v>4702500</v>
      </c>
      <c r="M12" s="23">
        <v>44030855533</v>
      </c>
      <c r="O12" s="23">
        <v>39972643167</v>
      </c>
      <c r="Q12" s="85">
        <v>4058212366</v>
      </c>
    </row>
    <row r="13" spans="1:17" x14ac:dyDescent="0.65">
      <c r="A13" s="9" t="s">
        <v>33</v>
      </c>
      <c r="C13" s="23">
        <v>1500000</v>
      </c>
      <c r="E13" s="23">
        <v>8854508379</v>
      </c>
      <c r="G13" s="23">
        <v>7545126376</v>
      </c>
      <c r="I13" s="85">
        <v>1309382003</v>
      </c>
      <c r="K13" s="23">
        <v>3276306</v>
      </c>
      <c r="M13" s="77">
        <v>17828653792</v>
      </c>
      <c r="O13" s="23">
        <v>15433918924</v>
      </c>
      <c r="Q13" s="85">
        <v>2394734868</v>
      </c>
    </row>
    <row r="14" spans="1:17" x14ac:dyDescent="0.65">
      <c r="A14" s="9" t="s">
        <v>228</v>
      </c>
      <c r="C14" s="23">
        <v>140844</v>
      </c>
      <c r="E14" s="23">
        <v>1024100923</v>
      </c>
      <c r="G14" s="23">
        <v>905223779</v>
      </c>
      <c r="I14" s="85">
        <v>118877144</v>
      </c>
      <c r="K14" s="23">
        <v>140844</v>
      </c>
      <c r="M14" s="77">
        <v>1024100923</v>
      </c>
      <c r="O14" s="23">
        <v>905223779</v>
      </c>
      <c r="Q14" s="85">
        <v>118877144</v>
      </c>
    </row>
    <row r="15" spans="1:17" x14ac:dyDescent="0.65">
      <c r="A15" s="9" t="s">
        <v>162</v>
      </c>
      <c r="C15" s="23">
        <v>4677720</v>
      </c>
      <c r="E15" s="23">
        <v>14783896259</v>
      </c>
      <c r="G15" s="23">
        <v>14762692264</v>
      </c>
      <c r="I15" s="85">
        <v>21203995</v>
      </c>
      <c r="K15" s="23">
        <v>4678060</v>
      </c>
      <c r="M15" s="77">
        <v>14784916417</v>
      </c>
      <c r="O15" s="23">
        <v>14763781173</v>
      </c>
      <c r="Q15" s="85">
        <v>21135244</v>
      </c>
    </row>
    <row r="16" spans="1:17" x14ac:dyDescent="0.65">
      <c r="A16" s="9" t="s">
        <v>16</v>
      </c>
      <c r="C16" s="23">
        <v>510000</v>
      </c>
      <c r="E16" s="23">
        <v>16599313296</v>
      </c>
      <c r="G16" s="23">
        <v>15441459509</v>
      </c>
      <c r="I16" s="85">
        <v>1157853787</v>
      </c>
      <c r="K16" s="23">
        <v>1564538</v>
      </c>
      <c r="M16" s="77">
        <v>49132363569</v>
      </c>
      <c r="O16" s="23">
        <v>43944059244</v>
      </c>
      <c r="Q16" s="85">
        <v>5188304325</v>
      </c>
    </row>
    <row r="17" spans="1:17" x14ac:dyDescent="0.65">
      <c r="A17" s="9" t="s">
        <v>152</v>
      </c>
      <c r="C17" s="23">
        <v>100000</v>
      </c>
      <c r="E17" s="23">
        <v>994607119</v>
      </c>
      <c r="G17" s="23">
        <v>981401981</v>
      </c>
      <c r="I17" s="85">
        <v>13205138</v>
      </c>
      <c r="K17" s="23">
        <v>301150</v>
      </c>
      <c r="M17" s="77">
        <v>3096259682</v>
      </c>
      <c r="O17" s="23">
        <v>2890344244</v>
      </c>
      <c r="Q17" s="85">
        <v>205915438</v>
      </c>
    </row>
    <row r="18" spans="1:17" x14ac:dyDescent="0.65">
      <c r="A18" s="9" t="s">
        <v>226</v>
      </c>
      <c r="C18" s="23">
        <v>72550</v>
      </c>
      <c r="E18" s="23">
        <v>595756934</v>
      </c>
      <c r="G18" s="23">
        <v>583217490</v>
      </c>
      <c r="I18" s="85">
        <v>12539444</v>
      </c>
      <c r="K18" s="23">
        <v>72550</v>
      </c>
      <c r="M18" s="77">
        <v>595756934</v>
      </c>
      <c r="O18" s="23">
        <v>583217490</v>
      </c>
      <c r="Q18" s="85">
        <v>12539444</v>
      </c>
    </row>
    <row r="19" spans="1:17" x14ac:dyDescent="0.65">
      <c r="A19" s="9" t="s">
        <v>122</v>
      </c>
      <c r="C19" s="23">
        <v>535320</v>
      </c>
      <c r="E19" s="23">
        <v>3536824884</v>
      </c>
      <c r="G19" s="23">
        <v>3223530122</v>
      </c>
      <c r="I19" s="85">
        <v>313294762</v>
      </c>
      <c r="K19" s="23">
        <v>1505320</v>
      </c>
      <c r="M19" s="77">
        <v>9772331487</v>
      </c>
      <c r="O19" s="23">
        <v>8899675765</v>
      </c>
      <c r="Q19" s="85">
        <v>872655722</v>
      </c>
    </row>
    <row r="20" spans="1:17" x14ac:dyDescent="0.65">
      <c r="A20" s="9" t="s">
        <v>96</v>
      </c>
      <c r="C20" s="23">
        <v>1372000</v>
      </c>
      <c r="E20" s="23">
        <v>7455468602</v>
      </c>
      <c r="G20" s="23">
        <v>6269947216</v>
      </c>
      <c r="I20" s="85">
        <v>1185521386</v>
      </c>
      <c r="K20" s="23">
        <v>3387149</v>
      </c>
      <c r="M20" s="77">
        <v>16824963706</v>
      </c>
      <c r="O20" s="23">
        <v>15832139422</v>
      </c>
      <c r="Q20" s="85">
        <v>992824284</v>
      </c>
    </row>
    <row r="21" spans="1:17" x14ac:dyDescent="0.65">
      <c r="A21" s="9" t="s">
        <v>177</v>
      </c>
      <c r="C21" s="23">
        <v>867</v>
      </c>
      <c r="E21" s="23">
        <v>40265847</v>
      </c>
      <c r="G21" s="23">
        <v>39303827</v>
      </c>
      <c r="I21" s="85">
        <v>962020</v>
      </c>
      <c r="K21" s="23">
        <v>6650</v>
      </c>
      <c r="M21" s="77">
        <v>284998940</v>
      </c>
      <c r="O21" s="23">
        <v>292128316</v>
      </c>
      <c r="Q21" s="85">
        <v>-7129376</v>
      </c>
    </row>
    <row r="22" spans="1:17" x14ac:dyDescent="0.65">
      <c r="A22" s="9" t="s">
        <v>120</v>
      </c>
      <c r="C22" s="23">
        <v>700000</v>
      </c>
      <c r="E22" s="23">
        <v>8816389995</v>
      </c>
      <c r="G22" s="23">
        <v>8583727791</v>
      </c>
      <c r="I22" s="85">
        <v>232662204</v>
      </c>
      <c r="K22" s="23">
        <v>1412927</v>
      </c>
      <c r="M22" s="77">
        <v>17627472804</v>
      </c>
      <c r="O22" s="23">
        <v>16925466763</v>
      </c>
      <c r="Q22" s="85">
        <v>702006041</v>
      </c>
    </row>
    <row r="23" spans="1:17" x14ac:dyDescent="0.65">
      <c r="A23" s="9" t="s">
        <v>175</v>
      </c>
      <c r="C23" s="23">
        <v>100000</v>
      </c>
      <c r="E23" s="23">
        <v>915125430</v>
      </c>
      <c r="G23" s="23">
        <v>882576255</v>
      </c>
      <c r="I23" s="85">
        <v>32549175</v>
      </c>
      <c r="K23" s="23">
        <v>100000</v>
      </c>
      <c r="M23" s="77">
        <v>915125430</v>
      </c>
      <c r="O23" s="23">
        <v>882576255</v>
      </c>
      <c r="Q23" s="85">
        <v>32549175</v>
      </c>
    </row>
    <row r="24" spans="1:17" x14ac:dyDescent="0.65">
      <c r="A24" s="9" t="s">
        <v>230</v>
      </c>
      <c r="C24" s="23">
        <v>500000</v>
      </c>
      <c r="E24" s="23">
        <v>1881535001</v>
      </c>
      <c r="G24" s="23">
        <v>1768952210</v>
      </c>
      <c r="I24" s="85">
        <v>112582791</v>
      </c>
      <c r="K24" s="23">
        <v>500000</v>
      </c>
      <c r="M24" s="77">
        <v>1881535001</v>
      </c>
      <c r="O24" s="23">
        <v>1768952210</v>
      </c>
      <c r="Q24" s="85">
        <v>112582791</v>
      </c>
    </row>
    <row r="25" spans="1:17" x14ac:dyDescent="0.65">
      <c r="A25" s="9" t="s">
        <v>27</v>
      </c>
      <c r="C25" s="23">
        <v>1120000</v>
      </c>
      <c r="E25" s="23">
        <v>5068442188</v>
      </c>
      <c r="G25" s="23">
        <v>5035528908</v>
      </c>
      <c r="I25" s="85">
        <v>32913280</v>
      </c>
      <c r="K25" s="23">
        <v>5531122</v>
      </c>
      <c r="M25" s="77">
        <v>33596034038</v>
      </c>
      <c r="O25" s="23">
        <v>32379463632</v>
      </c>
      <c r="Q25" s="85">
        <v>1216570406</v>
      </c>
    </row>
    <row r="26" spans="1:17" x14ac:dyDescent="0.65">
      <c r="A26" s="9" t="s">
        <v>87</v>
      </c>
      <c r="C26" s="23">
        <v>139800</v>
      </c>
      <c r="E26" s="23">
        <v>3384001996</v>
      </c>
      <c r="G26" s="23">
        <v>3245602774</v>
      </c>
      <c r="I26" s="85">
        <v>138399222</v>
      </c>
      <c r="K26" s="23">
        <v>739800</v>
      </c>
      <c r="M26" s="77">
        <v>15789164112</v>
      </c>
      <c r="O26" s="23">
        <v>13908139490</v>
      </c>
      <c r="Q26" s="85">
        <v>1881024622</v>
      </c>
    </row>
    <row r="27" spans="1:17" x14ac:dyDescent="0.65">
      <c r="A27" s="9" t="s">
        <v>20</v>
      </c>
      <c r="C27" s="23">
        <v>0</v>
      </c>
      <c r="E27" s="23">
        <v>0</v>
      </c>
      <c r="G27" s="23">
        <v>0</v>
      </c>
      <c r="I27" s="85">
        <v>0</v>
      </c>
      <c r="K27" s="23">
        <v>500000</v>
      </c>
      <c r="M27" s="77">
        <v>5667200812</v>
      </c>
      <c r="O27" s="23">
        <v>3664926669</v>
      </c>
      <c r="Q27" s="85">
        <v>2002274143</v>
      </c>
    </row>
    <row r="28" spans="1:17" x14ac:dyDescent="0.65">
      <c r="A28" s="9" t="s">
        <v>94</v>
      </c>
      <c r="C28" s="23">
        <v>0</v>
      </c>
      <c r="E28" s="23">
        <v>0</v>
      </c>
      <c r="G28" s="23">
        <v>0</v>
      </c>
      <c r="I28" s="85">
        <v>0</v>
      </c>
      <c r="K28" s="23">
        <v>1200000</v>
      </c>
      <c r="M28" s="77">
        <v>6408584542</v>
      </c>
      <c r="O28" s="23">
        <v>5922609865</v>
      </c>
      <c r="Q28" s="85">
        <v>485974677</v>
      </c>
    </row>
    <row r="29" spans="1:17" x14ac:dyDescent="0.65">
      <c r="A29" s="9" t="s">
        <v>99</v>
      </c>
      <c r="C29" s="23">
        <v>0</v>
      </c>
      <c r="E29" s="23">
        <v>0</v>
      </c>
      <c r="G29" s="23">
        <v>0</v>
      </c>
      <c r="I29" s="85">
        <v>0</v>
      </c>
      <c r="K29" s="23">
        <v>229</v>
      </c>
      <c r="M29" s="77">
        <v>692097</v>
      </c>
      <c r="O29" s="23">
        <v>711054</v>
      </c>
      <c r="Q29" s="85">
        <v>-18957</v>
      </c>
    </row>
    <row r="30" spans="1:17" x14ac:dyDescent="0.65">
      <c r="A30" s="9" t="s">
        <v>165</v>
      </c>
      <c r="C30" s="23">
        <v>0</v>
      </c>
      <c r="E30" s="23">
        <v>0</v>
      </c>
      <c r="G30" s="23">
        <v>0</v>
      </c>
      <c r="I30" s="85">
        <v>0</v>
      </c>
      <c r="K30" s="23">
        <v>275</v>
      </c>
      <c r="M30" s="77">
        <v>2427724</v>
      </c>
      <c r="O30" s="23">
        <v>1726723</v>
      </c>
      <c r="Q30" s="85">
        <v>701001</v>
      </c>
    </row>
    <row r="31" spans="1:17" x14ac:dyDescent="0.65">
      <c r="A31" s="9" t="s">
        <v>124</v>
      </c>
      <c r="C31" s="23">
        <v>0</v>
      </c>
      <c r="E31" s="23">
        <v>0</v>
      </c>
      <c r="G31" s="23">
        <v>0</v>
      </c>
      <c r="I31" s="85">
        <v>0</v>
      </c>
      <c r="K31" s="23">
        <v>500000</v>
      </c>
      <c r="M31" s="77">
        <v>1675689919</v>
      </c>
      <c r="O31" s="23">
        <v>1515773922</v>
      </c>
      <c r="Q31" s="85">
        <v>159915997</v>
      </c>
    </row>
    <row r="32" spans="1:17" x14ac:dyDescent="0.65">
      <c r="A32" s="9" t="s">
        <v>24</v>
      </c>
      <c r="C32" s="23">
        <v>0</v>
      </c>
      <c r="E32" s="23">
        <v>0</v>
      </c>
      <c r="G32" s="23">
        <v>0</v>
      </c>
      <c r="I32" s="85">
        <v>0</v>
      </c>
      <c r="K32" s="23">
        <v>1270000</v>
      </c>
      <c r="M32" s="77">
        <v>10964456488</v>
      </c>
      <c r="O32" s="23">
        <v>10003247302</v>
      </c>
      <c r="Q32" s="85">
        <v>961209186</v>
      </c>
    </row>
    <row r="33" spans="1:17" x14ac:dyDescent="0.65">
      <c r="A33" s="9" t="s">
        <v>131</v>
      </c>
      <c r="C33" s="23">
        <v>0</v>
      </c>
      <c r="E33" s="23">
        <v>0</v>
      </c>
      <c r="G33" s="23">
        <v>0</v>
      </c>
      <c r="I33" s="85">
        <v>0</v>
      </c>
      <c r="K33" s="23">
        <v>2700000</v>
      </c>
      <c r="M33" s="77">
        <v>18056301736</v>
      </c>
      <c r="O33" s="23">
        <v>16557239812</v>
      </c>
      <c r="Q33" s="85">
        <v>1499061924</v>
      </c>
    </row>
    <row r="34" spans="1:17" x14ac:dyDescent="0.65">
      <c r="A34" s="9" t="s">
        <v>166</v>
      </c>
      <c r="C34" s="23">
        <v>0</v>
      </c>
      <c r="E34" s="23">
        <v>0</v>
      </c>
      <c r="G34" s="23">
        <v>0</v>
      </c>
      <c r="I34" s="85">
        <v>0</v>
      </c>
      <c r="K34" s="23">
        <v>350000</v>
      </c>
      <c r="M34" s="77">
        <v>6564949532</v>
      </c>
      <c r="O34" s="23">
        <v>5460168132</v>
      </c>
      <c r="Q34" s="85">
        <v>1104781400</v>
      </c>
    </row>
    <row r="35" spans="1:17" x14ac:dyDescent="0.65">
      <c r="A35" s="9" t="s">
        <v>145</v>
      </c>
      <c r="C35" s="23">
        <v>0</v>
      </c>
      <c r="E35" s="23">
        <v>0</v>
      </c>
      <c r="G35" s="23">
        <v>0</v>
      </c>
      <c r="I35" s="85">
        <v>0</v>
      </c>
      <c r="K35" s="23">
        <v>11396000</v>
      </c>
      <c r="M35" s="77">
        <v>40433509841</v>
      </c>
      <c r="O35" s="23">
        <v>40068636278</v>
      </c>
      <c r="Q35" s="85">
        <v>364873563</v>
      </c>
    </row>
    <row r="36" spans="1:17" x14ac:dyDescent="0.65">
      <c r="A36" s="9" t="s">
        <v>149</v>
      </c>
      <c r="C36" s="23">
        <v>0</v>
      </c>
      <c r="E36" s="23">
        <v>0</v>
      </c>
      <c r="G36" s="23">
        <v>0</v>
      </c>
      <c r="I36" s="85">
        <v>0</v>
      </c>
      <c r="K36" s="23">
        <v>3100000</v>
      </c>
      <c r="M36" s="77">
        <v>12367399493</v>
      </c>
      <c r="O36" s="23">
        <v>12153575660</v>
      </c>
      <c r="Q36" s="85">
        <v>213823833</v>
      </c>
    </row>
    <row r="37" spans="1:17" x14ac:dyDescent="0.65">
      <c r="A37" s="9" t="s">
        <v>38</v>
      </c>
      <c r="C37" s="23">
        <v>0</v>
      </c>
      <c r="E37" s="23">
        <v>0</v>
      </c>
      <c r="G37" s="23">
        <v>0</v>
      </c>
      <c r="I37" s="85">
        <v>0</v>
      </c>
      <c r="K37" s="23">
        <v>40213</v>
      </c>
      <c r="M37" s="77">
        <v>1188057250</v>
      </c>
      <c r="O37" s="23">
        <v>888770662</v>
      </c>
      <c r="Q37" s="85">
        <v>299286588</v>
      </c>
    </row>
    <row r="38" spans="1:17" x14ac:dyDescent="0.65">
      <c r="A38" s="9" t="s">
        <v>26</v>
      </c>
      <c r="C38" s="23">
        <v>0</v>
      </c>
      <c r="E38" s="23">
        <v>0</v>
      </c>
      <c r="G38" s="23">
        <v>0</v>
      </c>
      <c r="I38" s="85">
        <v>0</v>
      </c>
      <c r="K38" s="23">
        <v>667758</v>
      </c>
      <c r="M38" s="77">
        <v>3223205025</v>
      </c>
      <c r="O38" s="23">
        <v>3156236184</v>
      </c>
      <c r="Q38" s="85">
        <v>66968841</v>
      </c>
    </row>
    <row r="39" spans="1:17" x14ac:dyDescent="0.65">
      <c r="A39" s="9" t="s">
        <v>23</v>
      </c>
      <c r="C39" s="23">
        <v>0</v>
      </c>
      <c r="E39" s="23">
        <v>0</v>
      </c>
      <c r="G39" s="23">
        <v>0</v>
      </c>
      <c r="I39" s="85">
        <v>0</v>
      </c>
      <c r="K39" s="23">
        <v>2620000</v>
      </c>
      <c r="M39" s="77">
        <v>10741511249</v>
      </c>
      <c r="O39" s="23">
        <v>9902562019</v>
      </c>
      <c r="Q39" s="85">
        <v>838949230</v>
      </c>
    </row>
    <row r="40" spans="1:17" x14ac:dyDescent="0.65">
      <c r="A40" s="9" t="s">
        <v>39</v>
      </c>
      <c r="C40" s="23">
        <v>0</v>
      </c>
      <c r="E40" s="23">
        <v>0</v>
      </c>
      <c r="G40" s="23">
        <v>0</v>
      </c>
      <c r="I40" s="85">
        <v>0</v>
      </c>
      <c r="K40" s="23">
        <v>2000000</v>
      </c>
      <c r="M40" s="77">
        <v>2651541762</v>
      </c>
      <c r="O40" s="23">
        <v>2940546939</v>
      </c>
      <c r="Q40" s="85">
        <v>-289005177</v>
      </c>
    </row>
    <row r="41" spans="1:17" x14ac:dyDescent="0.65">
      <c r="A41" s="9" t="s">
        <v>35</v>
      </c>
      <c r="C41" s="23">
        <v>0</v>
      </c>
      <c r="E41" s="23">
        <v>0</v>
      </c>
      <c r="G41" s="23">
        <v>0</v>
      </c>
      <c r="I41" s="85">
        <v>0</v>
      </c>
      <c r="K41" s="23">
        <v>2000000</v>
      </c>
      <c r="M41" s="77">
        <v>3636198100</v>
      </c>
      <c r="O41" s="23">
        <v>3604389740</v>
      </c>
      <c r="Q41" s="85">
        <v>31808360</v>
      </c>
    </row>
    <row r="42" spans="1:17" x14ac:dyDescent="0.65">
      <c r="A42" s="9" t="s">
        <v>102</v>
      </c>
      <c r="C42" s="23">
        <v>0</v>
      </c>
      <c r="E42" s="23">
        <v>0</v>
      </c>
      <c r="G42" s="23">
        <v>0</v>
      </c>
      <c r="I42" s="85">
        <v>0</v>
      </c>
      <c r="K42" s="23">
        <v>449</v>
      </c>
      <c r="M42" s="77">
        <v>809660</v>
      </c>
      <c r="O42" s="23">
        <v>737929</v>
      </c>
      <c r="Q42" s="85">
        <v>71731</v>
      </c>
    </row>
    <row r="43" spans="1:17" x14ac:dyDescent="0.65">
      <c r="A43" s="9" t="s">
        <v>31</v>
      </c>
      <c r="C43" s="23">
        <v>0</v>
      </c>
      <c r="E43" s="23">
        <v>0</v>
      </c>
      <c r="G43" s="23">
        <v>0</v>
      </c>
      <c r="I43" s="85">
        <v>0</v>
      </c>
      <c r="K43" s="23">
        <v>445</v>
      </c>
      <c r="M43" s="23">
        <v>12069714</v>
      </c>
      <c r="O43" s="23">
        <v>10058956</v>
      </c>
      <c r="Q43" s="85">
        <v>2010758</v>
      </c>
    </row>
    <row r="44" spans="1:17" x14ac:dyDescent="0.65">
      <c r="A44" s="9" t="s">
        <v>126</v>
      </c>
      <c r="C44" s="23">
        <v>0</v>
      </c>
      <c r="E44" s="23">
        <v>0</v>
      </c>
      <c r="G44" s="23">
        <v>0</v>
      </c>
      <c r="I44" s="85">
        <v>0</v>
      </c>
      <c r="K44" s="23">
        <v>1800664</v>
      </c>
      <c r="M44" s="23">
        <v>13391842308</v>
      </c>
      <c r="O44" s="23">
        <v>11429333997</v>
      </c>
      <c r="Q44" s="85">
        <v>1962508311</v>
      </c>
    </row>
    <row r="45" spans="1:17" x14ac:dyDescent="0.65">
      <c r="A45" s="9" t="s">
        <v>91</v>
      </c>
      <c r="C45" s="23">
        <v>0</v>
      </c>
      <c r="E45" s="23">
        <v>0</v>
      </c>
      <c r="G45" s="23">
        <v>0</v>
      </c>
      <c r="I45" s="85">
        <v>0</v>
      </c>
      <c r="K45" s="23">
        <v>2093333</v>
      </c>
      <c r="M45" s="23">
        <v>9054942720</v>
      </c>
      <c r="O45" s="23">
        <v>8382705497</v>
      </c>
      <c r="Q45" s="85">
        <v>672237223</v>
      </c>
    </row>
    <row r="46" spans="1:17" x14ac:dyDescent="0.65">
      <c r="A46" s="9" t="s">
        <v>86</v>
      </c>
      <c r="C46" s="23">
        <v>0</v>
      </c>
      <c r="E46" s="23">
        <v>0</v>
      </c>
      <c r="G46" s="23">
        <v>0</v>
      </c>
      <c r="I46" s="85">
        <v>0</v>
      </c>
      <c r="K46" s="23">
        <v>540000</v>
      </c>
      <c r="M46" s="23">
        <v>3464013385</v>
      </c>
      <c r="O46" s="23">
        <v>2931446687</v>
      </c>
      <c r="Q46" s="85">
        <v>532566698</v>
      </c>
    </row>
    <row r="47" spans="1:17" x14ac:dyDescent="0.65">
      <c r="A47" s="9" t="s">
        <v>95</v>
      </c>
      <c r="C47" s="23">
        <v>0</v>
      </c>
      <c r="E47" s="23">
        <v>0</v>
      </c>
      <c r="G47" s="23">
        <v>0</v>
      </c>
      <c r="I47" s="85">
        <v>0</v>
      </c>
      <c r="K47" s="23">
        <v>500000</v>
      </c>
      <c r="M47" s="23">
        <v>3267943072</v>
      </c>
      <c r="O47" s="23">
        <v>3113493849</v>
      </c>
      <c r="Q47" s="85">
        <v>154449223</v>
      </c>
    </row>
    <row r="48" spans="1:17" x14ac:dyDescent="0.65">
      <c r="A48" s="9" t="s">
        <v>151</v>
      </c>
      <c r="C48" s="23">
        <v>0</v>
      </c>
      <c r="E48" s="23">
        <v>0</v>
      </c>
      <c r="G48" s="23">
        <v>0</v>
      </c>
      <c r="I48" s="85">
        <v>0</v>
      </c>
      <c r="K48" s="23">
        <v>74691</v>
      </c>
      <c r="M48" s="23">
        <v>3684391586</v>
      </c>
      <c r="O48" s="23">
        <v>3385520729</v>
      </c>
      <c r="Q48" s="85">
        <v>298870857</v>
      </c>
    </row>
    <row r="49" spans="1:17" x14ac:dyDescent="0.65">
      <c r="A49" s="9" t="s">
        <v>100</v>
      </c>
      <c r="C49" s="23">
        <v>0</v>
      </c>
      <c r="E49" s="23">
        <v>0</v>
      </c>
      <c r="G49" s="23">
        <v>0</v>
      </c>
      <c r="I49" s="85">
        <v>0</v>
      </c>
      <c r="K49" s="23">
        <v>120</v>
      </c>
      <c r="M49" s="23">
        <v>550185</v>
      </c>
      <c r="O49" s="23">
        <v>501102</v>
      </c>
      <c r="Q49" s="85">
        <v>49083</v>
      </c>
    </row>
    <row r="50" spans="1:17" x14ac:dyDescent="0.65">
      <c r="A50" s="9" t="s">
        <v>133</v>
      </c>
      <c r="C50" s="23">
        <v>0</v>
      </c>
      <c r="E50" s="23">
        <v>0</v>
      </c>
      <c r="G50" s="23">
        <v>0</v>
      </c>
      <c r="I50" s="85">
        <v>0</v>
      </c>
      <c r="K50" s="23">
        <v>303</v>
      </c>
      <c r="M50" s="23">
        <v>2823433</v>
      </c>
      <c r="O50" s="23">
        <v>1552468</v>
      </c>
      <c r="Q50" s="85">
        <v>1270965</v>
      </c>
    </row>
    <row r="51" spans="1:17" x14ac:dyDescent="0.65">
      <c r="A51" s="9" t="s">
        <v>88</v>
      </c>
      <c r="C51" s="23">
        <v>0</v>
      </c>
      <c r="E51" s="23">
        <v>0</v>
      </c>
      <c r="G51" s="23">
        <v>0</v>
      </c>
      <c r="I51" s="85">
        <v>0</v>
      </c>
      <c r="K51" s="23">
        <v>1585000</v>
      </c>
      <c r="M51" s="23">
        <v>3900322535</v>
      </c>
      <c r="O51" s="23">
        <v>3195178669</v>
      </c>
      <c r="Q51" s="85">
        <v>705143866</v>
      </c>
    </row>
    <row r="52" spans="1:17" x14ac:dyDescent="0.65">
      <c r="A52" s="9" t="s">
        <v>36</v>
      </c>
      <c r="C52" s="23">
        <v>0</v>
      </c>
      <c r="E52" s="23">
        <v>0</v>
      </c>
      <c r="G52" s="23">
        <v>0</v>
      </c>
      <c r="I52" s="85">
        <v>0</v>
      </c>
      <c r="K52" s="23">
        <v>100000</v>
      </c>
      <c r="M52" s="23">
        <v>970445014</v>
      </c>
      <c r="O52" s="23">
        <v>946483340</v>
      </c>
      <c r="Q52" s="85">
        <v>23961674</v>
      </c>
    </row>
    <row r="53" spans="1:17" x14ac:dyDescent="0.65">
      <c r="A53" s="9" t="s">
        <v>92</v>
      </c>
      <c r="C53" s="23">
        <v>0</v>
      </c>
      <c r="E53" s="23">
        <v>0</v>
      </c>
      <c r="G53" s="23">
        <v>0</v>
      </c>
      <c r="I53" s="85">
        <v>0</v>
      </c>
      <c r="K53" s="23">
        <v>400000</v>
      </c>
      <c r="M53" s="23">
        <v>2460969323</v>
      </c>
      <c r="O53" s="23">
        <v>2065539815</v>
      </c>
      <c r="Q53" s="85">
        <v>395429508</v>
      </c>
    </row>
    <row r="54" spans="1:17" x14ac:dyDescent="0.65">
      <c r="A54" s="9" t="s">
        <v>128</v>
      </c>
      <c r="C54" s="23">
        <v>0</v>
      </c>
      <c r="E54" s="23">
        <v>0</v>
      </c>
      <c r="G54" s="23">
        <v>0</v>
      </c>
      <c r="I54" s="85">
        <v>0</v>
      </c>
      <c r="K54" s="23">
        <v>400000</v>
      </c>
      <c r="M54" s="23">
        <v>4270770090</v>
      </c>
      <c r="O54" s="23">
        <v>3825116527</v>
      </c>
      <c r="Q54" s="85">
        <v>445653563</v>
      </c>
    </row>
    <row r="55" spans="1:17" x14ac:dyDescent="0.65">
      <c r="A55" s="9" t="s">
        <v>19</v>
      </c>
      <c r="C55" s="23">
        <v>0</v>
      </c>
      <c r="E55" s="23">
        <v>0</v>
      </c>
      <c r="G55" s="23">
        <v>0</v>
      </c>
      <c r="I55" s="85">
        <v>0</v>
      </c>
      <c r="K55" s="23">
        <v>330190</v>
      </c>
      <c r="M55" s="16">
        <v>3434993057</v>
      </c>
      <c r="N55" s="16"/>
      <c r="O55" s="16">
        <v>3273393624</v>
      </c>
      <c r="P55" s="16"/>
      <c r="Q55" s="85">
        <v>161599433</v>
      </c>
    </row>
    <row r="56" spans="1:17" x14ac:dyDescent="0.65">
      <c r="A56" s="9" t="s">
        <v>28</v>
      </c>
      <c r="C56" s="23">
        <v>0</v>
      </c>
      <c r="E56" s="23">
        <v>0</v>
      </c>
      <c r="G56" s="23">
        <v>0</v>
      </c>
      <c r="I56" s="85">
        <v>0</v>
      </c>
      <c r="K56" s="23">
        <v>139</v>
      </c>
      <c r="M56" s="16">
        <v>1298405</v>
      </c>
      <c r="N56" s="16"/>
      <c r="O56" s="16">
        <v>586448</v>
      </c>
      <c r="P56" s="16"/>
      <c r="Q56" s="85">
        <v>711957</v>
      </c>
    </row>
    <row r="57" spans="1:17" x14ac:dyDescent="0.65">
      <c r="A57" s="9" t="s">
        <v>101</v>
      </c>
      <c r="C57" s="23">
        <v>0</v>
      </c>
      <c r="E57" s="23">
        <v>0</v>
      </c>
      <c r="G57" s="23">
        <v>0</v>
      </c>
      <c r="I57" s="85">
        <v>0</v>
      </c>
      <c r="K57" s="23">
        <v>1999</v>
      </c>
      <c r="M57" s="16">
        <v>4883453</v>
      </c>
      <c r="N57" s="16"/>
      <c r="O57" s="16">
        <v>5099939</v>
      </c>
      <c r="P57" s="16"/>
      <c r="Q57" s="85">
        <v>-216486</v>
      </c>
    </row>
    <row r="58" spans="1:17" x14ac:dyDescent="0.65">
      <c r="A58" s="9" t="s">
        <v>164</v>
      </c>
      <c r="C58" s="23">
        <v>0</v>
      </c>
      <c r="E58" s="23">
        <v>0</v>
      </c>
      <c r="G58" s="23">
        <v>0</v>
      </c>
      <c r="I58" s="85">
        <v>0</v>
      </c>
      <c r="K58" s="23">
        <v>65</v>
      </c>
      <c r="M58" s="16">
        <v>2082829</v>
      </c>
      <c r="N58" s="16"/>
      <c r="O58" s="16">
        <v>1501786</v>
      </c>
      <c r="P58" s="16"/>
      <c r="Q58" s="85">
        <v>581043</v>
      </c>
    </row>
    <row r="59" spans="1:17" x14ac:dyDescent="0.65">
      <c r="A59" s="9" t="s">
        <v>34</v>
      </c>
      <c r="C59" s="23">
        <v>0</v>
      </c>
      <c r="E59" s="23">
        <v>0</v>
      </c>
      <c r="G59" s="23">
        <v>0</v>
      </c>
      <c r="I59" s="85">
        <v>0</v>
      </c>
      <c r="K59" s="23">
        <v>3000000</v>
      </c>
      <c r="M59" s="16">
        <v>4392991630</v>
      </c>
      <c r="N59" s="16"/>
      <c r="O59" s="16">
        <v>4696448566</v>
      </c>
      <c r="P59" s="16"/>
      <c r="Q59" s="85">
        <v>-303456936</v>
      </c>
    </row>
    <row r="60" spans="1:17" x14ac:dyDescent="0.65">
      <c r="A60" s="9" t="s">
        <v>90</v>
      </c>
      <c r="C60" s="23">
        <v>0</v>
      </c>
      <c r="E60" s="23">
        <v>0</v>
      </c>
      <c r="G60" s="23">
        <v>0</v>
      </c>
      <c r="I60" s="85">
        <v>0</v>
      </c>
      <c r="K60" s="23">
        <v>1715610</v>
      </c>
      <c r="M60" s="16">
        <v>3844087873</v>
      </c>
      <c r="N60" s="16"/>
      <c r="O60" s="16">
        <v>3509697052</v>
      </c>
      <c r="P60" s="16"/>
      <c r="Q60" s="85">
        <v>334390821</v>
      </c>
    </row>
    <row r="61" spans="1:17" x14ac:dyDescent="0.65">
      <c r="A61" s="9" t="s">
        <v>153</v>
      </c>
      <c r="C61" s="23">
        <v>0</v>
      </c>
      <c r="E61" s="23">
        <v>0</v>
      </c>
      <c r="G61" s="23">
        <v>0</v>
      </c>
      <c r="I61" s="85">
        <v>0</v>
      </c>
      <c r="K61" s="23">
        <v>750000</v>
      </c>
      <c r="M61" s="16">
        <v>6464177766</v>
      </c>
      <c r="N61" s="16"/>
      <c r="O61" s="16">
        <v>6779804754</v>
      </c>
      <c r="P61" s="16"/>
      <c r="Q61" s="85">
        <v>-315626988</v>
      </c>
    </row>
    <row r="62" spans="1:17" x14ac:dyDescent="0.65">
      <c r="A62" s="9" t="s">
        <v>125</v>
      </c>
      <c r="C62" s="23">
        <v>0</v>
      </c>
      <c r="E62" s="23">
        <v>0</v>
      </c>
      <c r="G62" s="23">
        <v>0</v>
      </c>
      <c r="I62" s="85">
        <v>0</v>
      </c>
      <c r="K62" s="23">
        <v>546930</v>
      </c>
      <c r="M62" s="16">
        <v>4544839198</v>
      </c>
      <c r="N62" s="16"/>
      <c r="O62" s="16">
        <v>3941295418</v>
      </c>
      <c r="P62" s="16"/>
      <c r="Q62" s="85">
        <v>603543780</v>
      </c>
    </row>
    <row r="63" spans="1:17" x14ac:dyDescent="0.65">
      <c r="A63" s="9" t="s">
        <v>146</v>
      </c>
      <c r="C63" s="23">
        <v>0</v>
      </c>
      <c r="E63" s="23">
        <v>0</v>
      </c>
      <c r="G63" s="23">
        <v>0</v>
      </c>
      <c r="I63" s="85">
        <v>0</v>
      </c>
      <c r="K63" s="23">
        <v>4700000</v>
      </c>
      <c r="M63" s="16">
        <v>9358182719</v>
      </c>
      <c r="N63" s="16"/>
      <c r="O63" s="16">
        <v>8126303348</v>
      </c>
      <c r="P63" s="16"/>
      <c r="Q63" s="85">
        <v>1231879371</v>
      </c>
    </row>
    <row r="64" spans="1:17" x14ac:dyDescent="0.65">
      <c r="A64" s="9" t="s">
        <v>123</v>
      </c>
      <c r="C64" s="23">
        <v>0</v>
      </c>
      <c r="E64" s="23">
        <v>0</v>
      </c>
      <c r="G64" s="23">
        <v>0</v>
      </c>
      <c r="I64" s="85">
        <v>0</v>
      </c>
      <c r="K64" s="23">
        <v>750000</v>
      </c>
      <c r="M64" s="16">
        <v>15895689807</v>
      </c>
      <c r="N64" s="16"/>
      <c r="O64" s="16">
        <v>9791984769</v>
      </c>
      <c r="P64" s="16"/>
      <c r="Q64" s="85">
        <v>6103705038</v>
      </c>
    </row>
    <row r="65" spans="1:17" x14ac:dyDescent="0.65">
      <c r="A65" s="9" t="s">
        <v>29</v>
      </c>
      <c r="C65" s="23">
        <v>0</v>
      </c>
      <c r="E65" s="23">
        <v>0</v>
      </c>
      <c r="G65" s="23">
        <v>0</v>
      </c>
      <c r="I65" s="85">
        <v>0</v>
      </c>
      <c r="K65" s="23">
        <v>110000</v>
      </c>
      <c r="M65" s="16">
        <v>4696186572</v>
      </c>
      <c r="N65" s="16"/>
      <c r="O65" s="16">
        <v>3572260940</v>
      </c>
      <c r="P65" s="16"/>
      <c r="Q65" s="85">
        <v>1123925632</v>
      </c>
    </row>
    <row r="66" spans="1:17" x14ac:dyDescent="0.65">
      <c r="A66" s="9" t="s">
        <v>21</v>
      </c>
      <c r="C66" s="23">
        <v>0</v>
      </c>
      <c r="E66" s="23">
        <v>0</v>
      </c>
      <c r="G66" s="23">
        <v>0</v>
      </c>
      <c r="I66" s="85">
        <v>0</v>
      </c>
      <c r="K66" s="23">
        <v>236000</v>
      </c>
      <c r="M66" s="16">
        <v>5544651030</v>
      </c>
      <c r="N66" s="16"/>
      <c r="O66" s="16">
        <v>3209681592</v>
      </c>
      <c r="P66" s="16"/>
      <c r="Q66" s="85">
        <v>2334969438</v>
      </c>
    </row>
    <row r="67" spans="1:17" x14ac:dyDescent="0.65">
      <c r="A67" s="9" t="s">
        <v>84</v>
      </c>
      <c r="C67" s="23">
        <v>0</v>
      </c>
      <c r="E67" s="23">
        <v>0</v>
      </c>
      <c r="G67" s="23">
        <v>0</v>
      </c>
      <c r="I67" s="85">
        <v>0</v>
      </c>
      <c r="K67" s="23">
        <v>450000</v>
      </c>
      <c r="M67" s="16">
        <v>3030994676</v>
      </c>
      <c r="N67" s="16"/>
      <c r="O67" s="16">
        <v>2871046039</v>
      </c>
      <c r="P67" s="16"/>
      <c r="Q67" s="85">
        <v>159948637</v>
      </c>
    </row>
    <row r="68" spans="1:17" x14ac:dyDescent="0.65">
      <c r="A68" s="9" t="s">
        <v>22</v>
      </c>
      <c r="C68" s="23">
        <v>0</v>
      </c>
      <c r="E68" s="23">
        <v>0</v>
      </c>
      <c r="G68" s="23">
        <v>0</v>
      </c>
      <c r="I68" s="85">
        <v>0</v>
      </c>
      <c r="K68" s="23">
        <v>604895</v>
      </c>
      <c r="M68" s="16">
        <v>1785747393</v>
      </c>
      <c r="N68" s="16"/>
      <c r="O68" s="16">
        <v>1728649445</v>
      </c>
      <c r="P68" s="16"/>
      <c r="Q68" s="85">
        <v>57097948</v>
      </c>
    </row>
    <row r="69" spans="1:17" x14ac:dyDescent="0.65">
      <c r="A69" s="9" t="s">
        <v>98</v>
      </c>
      <c r="C69" s="23">
        <v>0</v>
      </c>
      <c r="E69" s="23">
        <v>0</v>
      </c>
      <c r="G69" s="23">
        <v>0</v>
      </c>
      <c r="I69" s="85">
        <v>0</v>
      </c>
      <c r="K69" s="23">
        <v>6811</v>
      </c>
      <c r="M69" s="16">
        <v>75316870</v>
      </c>
      <c r="N69" s="16"/>
      <c r="O69" s="16">
        <v>42872498</v>
      </c>
      <c r="P69" s="16"/>
      <c r="Q69" s="85">
        <v>32444372</v>
      </c>
    </row>
    <row r="70" spans="1:17" x14ac:dyDescent="0.65">
      <c r="A70" s="9" t="s">
        <v>132</v>
      </c>
      <c r="C70" s="23">
        <v>0</v>
      </c>
      <c r="E70" s="23">
        <v>0</v>
      </c>
      <c r="G70" s="23">
        <v>0</v>
      </c>
      <c r="I70" s="85">
        <v>0</v>
      </c>
      <c r="K70" s="23">
        <v>1261911</v>
      </c>
      <c r="M70" s="16">
        <v>4773834949</v>
      </c>
      <c r="N70" s="16"/>
      <c r="O70" s="16">
        <v>4264801847</v>
      </c>
      <c r="P70" s="16"/>
      <c r="Q70" s="85">
        <v>509033102</v>
      </c>
    </row>
    <row r="71" spans="1:17" x14ac:dyDescent="0.65">
      <c r="A71" s="9" t="s">
        <v>147</v>
      </c>
      <c r="C71" s="23">
        <v>0</v>
      </c>
      <c r="E71" s="23">
        <v>0</v>
      </c>
      <c r="G71" s="23">
        <v>0</v>
      </c>
      <c r="I71" s="85">
        <v>0</v>
      </c>
      <c r="K71" s="23">
        <v>3650000</v>
      </c>
      <c r="M71" s="16">
        <v>23351249547</v>
      </c>
      <c r="N71" s="16"/>
      <c r="O71" s="16">
        <v>22438834055</v>
      </c>
      <c r="P71" s="16"/>
      <c r="Q71" s="85">
        <v>912415492</v>
      </c>
    </row>
    <row r="72" spans="1:17" x14ac:dyDescent="0.65">
      <c r="A72" s="9" t="s">
        <v>119</v>
      </c>
      <c r="C72" s="23">
        <v>0</v>
      </c>
      <c r="E72" s="23">
        <v>0</v>
      </c>
      <c r="G72" s="23">
        <v>0</v>
      </c>
      <c r="I72" s="85">
        <v>0</v>
      </c>
      <c r="K72" s="23">
        <v>704615</v>
      </c>
      <c r="M72" s="16">
        <v>9059154485</v>
      </c>
      <c r="N72" s="16"/>
      <c r="O72" s="16">
        <v>9216017108</v>
      </c>
      <c r="P72" s="16"/>
      <c r="Q72" s="85">
        <v>-156862623</v>
      </c>
    </row>
    <row r="73" spans="1:17" x14ac:dyDescent="0.65">
      <c r="A73" s="9" t="s">
        <v>93</v>
      </c>
      <c r="C73" s="23">
        <v>0</v>
      </c>
      <c r="E73" s="23">
        <v>0</v>
      </c>
      <c r="G73" s="23">
        <v>0</v>
      </c>
      <c r="I73" s="85">
        <v>0</v>
      </c>
      <c r="K73" s="23">
        <v>8819847</v>
      </c>
      <c r="M73" s="16">
        <v>3973805075</v>
      </c>
      <c r="N73" s="16"/>
      <c r="O73" s="16">
        <v>3077965570</v>
      </c>
      <c r="P73" s="16"/>
      <c r="Q73" s="85">
        <v>895839505</v>
      </c>
    </row>
    <row r="74" spans="1:17" x14ac:dyDescent="0.65">
      <c r="A74" s="9" t="s">
        <v>150</v>
      </c>
      <c r="C74" s="23">
        <v>0</v>
      </c>
      <c r="E74" s="23">
        <v>0</v>
      </c>
      <c r="G74" s="23">
        <v>0</v>
      </c>
      <c r="I74" s="85">
        <v>0</v>
      </c>
      <c r="K74" s="23">
        <v>700000</v>
      </c>
      <c r="M74" s="16">
        <v>9455981720</v>
      </c>
      <c r="N74" s="16"/>
      <c r="O74" s="16">
        <v>8296419098</v>
      </c>
      <c r="P74" s="16"/>
      <c r="Q74" s="85">
        <v>1159562622</v>
      </c>
    </row>
    <row r="75" spans="1:17" x14ac:dyDescent="0.65">
      <c r="A75" s="9" t="s">
        <v>167</v>
      </c>
      <c r="C75" s="23">
        <v>0</v>
      </c>
      <c r="E75" s="23">
        <v>0</v>
      </c>
      <c r="G75" s="23">
        <v>0</v>
      </c>
      <c r="I75" s="85">
        <v>0</v>
      </c>
      <c r="K75" s="23">
        <v>2000000</v>
      </c>
      <c r="M75" s="16">
        <v>4671999713</v>
      </c>
      <c r="N75" s="16"/>
      <c r="O75" s="16">
        <v>4440609193</v>
      </c>
      <c r="P75" s="16"/>
      <c r="Q75" s="85">
        <v>231390520</v>
      </c>
    </row>
    <row r="76" spans="1:17" x14ac:dyDescent="0.65">
      <c r="A76" s="9" t="s">
        <v>237</v>
      </c>
      <c r="C76" s="23">
        <v>0</v>
      </c>
      <c r="E76" s="23">
        <v>0</v>
      </c>
      <c r="G76" s="23">
        <v>0</v>
      </c>
      <c r="I76" s="85">
        <v>0</v>
      </c>
      <c r="K76" s="23">
        <v>200000</v>
      </c>
      <c r="M76" s="16">
        <v>2243510413</v>
      </c>
      <c r="N76" s="16"/>
      <c r="O76" s="16">
        <v>1947996946</v>
      </c>
      <c r="P76" s="16"/>
      <c r="Q76" s="85">
        <v>295513467</v>
      </c>
    </row>
    <row r="77" spans="1:17" x14ac:dyDescent="0.65">
      <c r="A77" s="9" t="s">
        <v>18</v>
      </c>
      <c r="C77" s="23">
        <v>0</v>
      </c>
      <c r="E77" s="23">
        <v>0</v>
      </c>
      <c r="G77" s="23">
        <v>0</v>
      </c>
      <c r="I77" s="85">
        <v>0</v>
      </c>
      <c r="K77" s="23">
        <v>1800000</v>
      </c>
      <c r="M77" s="16">
        <v>10018124241</v>
      </c>
      <c r="N77" s="16"/>
      <c r="O77" s="16">
        <v>9137628002</v>
      </c>
      <c r="P77" s="16"/>
      <c r="Q77" s="85">
        <v>880496239</v>
      </c>
    </row>
    <row r="78" spans="1:17" x14ac:dyDescent="0.65">
      <c r="A78" s="9" t="s">
        <v>130</v>
      </c>
      <c r="C78" s="23">
        <v>0</v>
      </c>
      <c r="E78" s="23">
        <v>0</v>
      </c>
      <c r="G78" s="23">
        <v>0</v>
      </c>
      <c r="I78" s="85">
        <v>0</v>
      </c>
      <c r="K78" s="23">
        <v>532</v>
      </c>
      <c r="M78" s="16">
        <v>19056935</v>
      </c>
      <c r="N78" s="16"/>
      <c r="O78" s="16">
        <v>16702139</v>
      </c>
      <c r="P78" s="16"/>
      <c r="Q78" s="85">
        <v>2354796</v>
      </c>
    </row>
    <row r="79" spans="1:17" x14ac:dyDescent="0.65">
      <c r="A79" s="9" t="s">
        <v>168</v>
      </c>
      <c r="C79" s="23">
        <v>0</v>
      </c>
      <c r="E79" s="23">
        <v>0</v>
      </c>
      <c r="G79" s="23">
        <v>0</v>
      </c>
      <c r="I79" s="85">
        <v>0</v>
      </c>
      <c r="K79" s="23">
        <v>1493</v>
      </c>
      <c r="M79" s="16">
        <v>3573400</v>
      </c>
      <c r="N79" s="16"/>
      <c r="O79" s="16">
        <v>2984557</v>
      </c>
      <c r="P79" s="16"/>
      <c r="Q79" s="85">
        <v>588843</v>
      </c>
    </row>
    <row r="80" spans="1:17" x14ac:dyDescent="0.65">
      <c r="A80" s="26" t="s">
        <v>178</v>
      </c>
      <c r="B80" s="26"/>
      <c r="C80" s="26">
        <v>0</v>
      </c>
      <c r="D80" s="26"/>
      <c r="E80" s="26">
        <v>0</v>
      </c>
      <c r="F80" s="26"/>
      <c r="G80" s="26">
        <v>0</v>
      </c>
      <c r="H80" s="26"/>
      <c r="I80" s="85">
        <v>0</v>
      </c>
      <c r="J80" s="26"/>
      <c r="K80" s="26">
        <v>173</v>
      </c>
      <c r="L80" s="26"/>
      <c r="M80" s="26">
        <v>472142</v>
      </c>
      <c r="N80" s="26"/>
      <c r="O80" s="26">
        <v>375373</v>
      </c>
      <c r="P80" s="26"/>
      <c r="Q80" s="85">
        <v>96769</v>
      </c>
    </row>
    <row r="81" spans="1:17" x14ac:dyDescent="0.65">
      <c r="A81" s="26" t="s">
        <v>89</v>
      </c>
      <c r="B81" s="26"/>
      <c r="C81" s="26">
        <v>0</v>
      </c>
      <c r="D81" s="26"/>
      <c r="E81" s="26">
        <v>0</v>
      </c>
      <c r="F81" s="26"/>
      <c r="G81" s="26">
        <v>0</v>
      </c>
      <c r="H81" s="26"/>
      <c r="I81" s="85">
        <v>0</v>
      </c>
      <c r="J81" s="26"/>
      <c r="K81" s="26">
        <v>400000</v>
      </c>
      <c r="L81" s="26"/>
      <c r="M81" s="26">
        <v>1991761995</v>
      </c>
      <c r="N81" s="26"/>
      <c r="O81" s="26">
        <v>1948634954</v>
      </c>
      <c r="P81" s="26"/>
      <c r="Q81" s="85">
        <v>43127041</v>
      </c>
    </row>
    <row r="82" spans="1:17" x14ac:dyDescent="0.65">
      <c r="A82" s="26" t="s">
        <v>15</v>
      </c>
      <c r="B82" s="26"/>
      <c r="C82" s="26">
        <v>0</v>
      </c>
      <c r="D82" s="26"/>
      <c r="E82" s="26">
        <v>0</v>
      </c>
      <c r="F82" s="26"/>
      <c r="G82" s="26">
        <v>0</v>
      </c>
      <c r="H82" s="26"/>
      <c r="I82" s="85">
        <v>0</v>
      </c>
      <c r="J82" s="26"/>
      <c r="K82" s="26">
        <v>900000</v>
      </c>
      <c r="L82" s="26"/>
      <c r="M82" s="26">
        <v>4831058066</v>
      </c>
      <c r="N82" s="26"/>
      <c r="O82" s="26">
        <v>4494393529</v>
      </c>
      <c r="P82" s="26"/>
      <c r="Q82" s="85">
        <v>336664537</v>
      </c>
    </row>
    <row r="83" spans="1:17" x14ac:dyDescent="0.65">
      <c r="A83" s="26" t="s">
        <v>32</v>
      </c>
      <c r="B83" s="26"/>
      <c r="C83" s="26">
        <v>0</v>
      </c>
      <c r="D83" s="26"/>
      <c r="E83" s="26">
        <v>0</v>
      </c>
      <c r="F83" s="26"/>
      <c r="G83" s="26">
        <v>0</v>
      </c>
      <c r="H83" s="26"/>
      <c r="I83" s="85">
        <v>0</v>
      </c>
      <c r="J83" s="26"/>
      <c r="K83" s="26">
        <v>1000000</v>
      </c>
      <c r="L83" s="26"/>
      <c r="M83" s="26">
        <v>5929309846</v>
      </c>
      <c r="N83" s="26"/>
      <c r="O83" s="26">
        <v>4697696573</v>
      </c>
      <c r="P83" s="26"/>
      <c r="Q83" s="85">
        <v>1231613273</v>
      </c>
    </row>
    <row r="84" spans="1:17" x14ac:dyDescent="0.65">
      <c r="A84" s="9" t="s">
        <v>127</v>
      </c>
      <c r="C84" s="26">
        <v>0</v>
      </c>
      <c r="D84" s="26"/>
      <c r="E84" s="26">
        <v>0</v>
      </c>
      <c r="F84" s="26"/>
      <c r="G84" s="26">
        <v>0</v>
      </c>
      <c r="H84" s="26"/>
      <c r="I84" s="26">
        <v>0</v>
      </c>
      <c r="J84" s="26"/>
      <c r="K84" s="26">
        <v>600000</v>
      </c>
      <c r="L84" s="26"/>
      <c r="M84" s="26">
        <v>3820792966</v>
      </c>
      <c r="N84" s="26"/>
      <c r="O84" s="26">
        <v>3887105915</v>
      </c>
      <c r="P84" s="26"/>
      <c r="Q84" s="85">
        <v>-66312949</v>
      </c>
    </row>
    <row r="85" spans="1:17" x14ac:dyDescent="0.65">
      <c r="A85" s="9" t="s">
        <v>40</v>
      </c>
      <c r="C85" s="26">
        <v>0</v>
      </c>
      <c r="D85" s="26"/>
      <c r="E85" s="26">
        <v>0</v>
      </c>
      <c r="F85" s="26"/>
      <c r="G85" s="26">
        <v>0</v>
      </c>
      <c r="H85" s="26"/>
      <c r="I85" s="26">
        <v>0</v>
      </c>
      <c r="J85" s="26"/>
      <c r="K85" s="26">
        <v>100000</v>
      </c>
      <c r="L85" s="26"/>
      <c r="M85" s="26">
        <v>1264048862</v>
      </c>
      <c r="N85" s="26"/>
      <c r="O85" s="26">
        <v>1129516742</v>
      </c>
      <c r="P85" s="26"/>
      <c r="Q85" s="85">
        <v>134532120</v>
      </c>
    </row>
    <row r="86" spans="1:17" x14ac:dyDescent="0.65">
      <c r="A86" s="9" t="s">
        <v>85</v>
      </c>
      <c r="C86" s="26">
        <v>0</v>
      </c>
      <c r="D86" s="26"/>
      <c r="E86" s="26">
        <v>0</v>
      </c>
      <c r="F86" s="26"/>
      <c r="G86" s="26">
        <v>0</v>
      </c>
      <c r="H86" s="26"/>
      <c r="I86" s="26">
        <v>0</v>
      </c>
      <c r="J86" s="26"/>
      <c r="K86" s="26">
        <v>1500000</v>
      </c>
      <c r="L86" s="26"/>
      <c r="M86" s="26">
        <v>2881627560</v>
      </c>
      <c r="N86" s="26"/>
      <c r="O86" s="26">
        <v>2520423734</v>
      </c>
      <c r="P86" s="26"/>
      <c r="Q86" s="85">
        <v>361203826</v>
      </c>
    </row>
    <row r="87" spans="1:17" x14ac:dyDescent="0.65">
      <c r="A87" s="9" t="s">
        <v>37</v>
      </c>
      <c r="C87" s="26">
        <v>0</v>
      </c>
      <c r="D87" s="26"/>
      <c r="E87" s="26">
        <v>0</v>
      </c>
      <c r="F87" s="26"/>
      <c r="G87" s="26">
        <v>0</v>
      </c>
      <c r="H87" s="26"/>
      <c r="I87" s="26">
        <v>0</v>
      </c>
      <c r="J87" s="26"/>
      <c r="K87" s="26">
        <v>106</v>
      </c>
      <c r="L87" s="26"/>
      <c r="M87" s="26">
        <v>1660782</v>
      </c>
      <c r="N87" s="26"/>
      <c r="O87" s="26">
        <v>606940</v>
      </c>
      <c r="P87" s="26"/>
      <c r="Q87" s="85">
        <v>1053842</v>
      </c>
    </row>
    <row r="88" spans="1:17" x14ac:dyDescent="0.65">
      <c r="A88" s="9" t="s">
        <v>134</v>
      </c>
      <c r="C88" s="26">
        <v>0</v>
      </c>
      <c r="D88" s="26"/>
      <c r="E88" s="26">
        <v>0</v>
      </c>
      <c r="F88" s="26"/>
      <c r="G88" s="26">
        <v>0</v>
      </c>
      <c r="H88" s="26"/>
      <c r="I88" s="26">
        <v>0</v>
      </c>
      <c r="J88" s="26"/>
      <c r="K88" s="26">
        <v>8113</v>
      </c>
      <c r="L88" s="26"/>
      <c r="M88" s="26">
        <v>6288294184</v>
      </c>
      <c r="N88" s="26"/>
      <c r="O88" s="26">
        <v>6008014941</v>
      </c>
      <c r="P88" s="26"/>
      <c r="Q88" s="85">
        <v>280279243</v>
      </c>
    </row>
    <row r="89" spans="1:17" ht="28.5" thickBot="1" x14ac:dyDescent="0.7">
      <c r="A89" s="45"/>
      <c r="B89" s="45"/>
      <c r="C89" s="45">
        <f>SUM(C9:C88)</f>
        <v>17219101</v>
      </c>
      <c r="D89" s="45">
        <f t="shared" ref="D89:Q89" si="0">SUM(D9:D88)</f>
        <v>0</v>
      </c>
      <c r="E89" s="45">
        <f t="shared" si="0"/>
        <v>135497040423</v>
      </c>
      <c r="F89" s="45">
        <f t="shared" si="0"/>
        <v>0</v>
      </c>
      <c r="G89" s="45">
        <f t="shared" si="0"/>
        <v>124061112647</v>
      </c>
      <c r="H89" s="45">
        <f t="shared" si="0"/>
        <v>0</v>
      </c>
      <c r="I89" s="45">
        <f t="shared" si="0"/>
        <v>11435927776</v>
      </c>
      <c r="J89" s="45">
        <f t="shared" si="0"/>
        <v>0</v>
      </c>
      <c r="K89" s="45">
        <f t="shared" si="0"/>
        <v>105179395</v>
      </c>
      <c r="L89" s="45">
        <f t="shared" si="0"/>
        <v>0</v>
      </c>
      <c r="M89" s="45">
        <f t="shared" si="0"/>
        <v>596827367236</v>
      </c>
      <c r="N89" s="45">
        <f t="shared" si="0"/>
        <v>0</v>
      </c>
      <c r="O89" s="45">
        <f t="shared" si="0"/>
        <v>542495187526</v>
      </c>
      <c r="P89" s="45">
        <f t="shared" si="0"/>
        <v>0</v>
      </c>
      <c r="Q89" s="45">
        <f>SUM(Q9:Q88)</f>
        <v>54332179710</v>
      </c>
    </row>
    <row r="90" spans="1:17" ht="28.5" thickTop="1" x14ac:dyDescent="0.6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75"/>
    </row>
    <row r="91" spans="1:17" x14ac:dyDescent="0.6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</row>
    <row r="92" spans="1:17" x14ac:dyDescent="0.6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</row>
    <row r="93" spans="1:17" x14ac:dyDescent="0.65">
      <c r="Q93" s="26"/>
    </row>
    <row r="94" spans="1:17" x14ac:dyDescent="0.6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</row>
    <row r="95" spans="1:17" x14ac:dyDescent="0.6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</row>
    <row r="96" spans="1:17" x14ac:dyDescent="0.6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</row>
    <row r="97" spans="1:17" x14ac:dyDescent="0.6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</row>
    <row r="98" spans="1:17" x14ac:dyDescent="0.6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</row>
    <row r="99" spans="1:17" x14ac:dyDescent="0.6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x14ac:dyDescent="0.65">
      <c r="Q100" s="23"/>
    </row>
    <row r="101" spans="1:17" x14ac:dyDescent="0.6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 x14ac:dyDescent="0.6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x14ac:dyDescent="0.6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5" spans="1:17" x14ac:dyDescent="0.6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 x14ac:dyDescent="0.65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x14ac:dyDescent="0.6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</row>
    <row r="108" spans="1:17" x14ac:dyDescent="0.6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 x14ac:dyDescent="0.6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x14ac:dyDescent="0.6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x14ac:dyDescent="0.6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x14ac:dyDescent="0.6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ht="30" x14ac:dyDescent="0.75">
      <c r="C113" s="28"/>
      <c r="D113" s="10"/>
      <c r="E113" s="28"/>
      <c r="F113" s="10"/>
      <c r="G113" s="28"/>
      <c r="H113" s="10"/>
      <c r="I113" s="29"/>
      <c r="J113" s="10"/>
      <c r="K113" s="28"/>
      <c r="L113" s="10"/>
      <c r="M113" s="28"/>
      <c r="N113" s="10"/>
      <c r="O113" s="28"/>
      <c r="P113" s="10"/>
      <c r="Q113" s="30"/>
    </row>
    <row r="114" spans="1:17" x14ac:dyDescent="0.6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x14ac:dyDescent="0.6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x14ac:dyDescent="0.6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x14ac:dyDescent="0.6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x14ac:dyDescent="0.6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x14ac:dyDescent="0.6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</sheetData>
  <sortState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verticalCentered="1"/>
  <pageMargins left="0.31496062992125984" right="0.31496062992125984" top="0.74803149606299213" bottom="0" header="0.31496062992125984" footer="0.31496062992125984"/>
  <pageSetup paperSize="9" scale="3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rightToLeft="1" view="pageBreakPreview" topLeftCell="A14" zoomScale="60" zoomScaleNormal="100" workbookViewId="0">
      <selection activeCell="A34" sqref="A34:XFD34"/>
    </sheetView>
  </sheetViews>
  <sheetFormatPr defaultColWidth="8.7109375" defaultRowHeight="27.75" x14ac:dyDescent="0.65"/>
  <cols>
    <col min="1" max="1" width="39.42578125" style="9" customWidth="1"/>
    <col min="2" max="2" width="0.5703125" style="9" customWidth="1"/>
    <col min="3" max="3" width="18.42578125" style="9" bestFit="1" customWidth="1"/>
    <col min="4" max="4" width="0.5703125" style="9" customWidth="1"/>
    <col min="5" max="5" width="26.5703125" style="9" bestFit="1" customWidth="1"/>
    <col min="6" max="6" width="0.7109375" style="9" customWidth="1"/>
    <col min="7" max="7" width="27" style="9" bestFit="1" customWidth="1"/>
    <col min="8" max="8" width="1" style="9" customWidth="1"/>
    <col min="9" max="9" width="25.42578125" style="9" bestFit="1" customWidth="1"/>
    <col min="10" max="10" width="1.140625" style="9" customWidth="1"/>
    <col min="11" max="11" width="18.42578125" style="9" bestFit="1" customWidth="1"/>
    <col min="12" max="12" width="1" style="9" customWidth="1"/>
    <col min="13" max="13" width="26.5703125" style="9" bestFit="1" customWidth="1"/>
    <col min="14" max="14" width="0.7109375" style="9" customWidth="1"/>
    <col min="15" max="15" width="27" style="9" bestFit="1" customWidth="1"/>
    <col min="16" max="16" width="0.85546875" style="9" customWidth="1"/>
    <col min="17" max="17" width="25.5703125" style="9" bestFit="1" customWidth="1"/>
    <col min="18" max="16384" width="8.7109375" style="9"/>
  </cols>
  <sheetData>
    <row r="1" spans="1:17" ht="31.5" customHeight="1" x14ac:dyDescent="0.65"/>
    <row r="2" spans="1:17" s="19" customFormat="1" ht="36" x14ac:dyDescent="0.8">
      <c r="A2" s="104" t="s">
        <v>171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s="19" customFormat="1" ht="36" x14ac:dyDescent="0.8">
      <c r="A3" s="104" t="s">
        <v>62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s="19" customFormat="1" ht="36" x14ac:dyDescent="0.8">
      <c r="A4" s="104" t="s">
        <v>207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7" s="19" customFormat="1" ht="36" x14ac:dyDescent="0.8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17" ht="40.5" x14ac:dyDescent="0.65">
      <c r="A6" s="105" t="s">
        <v>201</v>
      </c>
      <c r="B6" s="105"/>
      <c r="C6" s="105"/>
      <c r="D6" s="105"/>
      <c r="E6" s="105"/>
      <c r="F6" s="105"/>
      <c r="G6" s="105"/>
      <c r="H6" s="105"/>
    </row>
    <row r="7" spans="1:17" ht="45" customHeight="1" thickBot="1" x14ac:dyDescent="0.7">
      <c r="A7" s="97" t="s">
        <v>3</v>
      </c>
      <c r="C7" s="93" t="s">
        <v>64</v>
      </c>
      <c r="D7" s="93" t="s">
        <v>64</v>
      </c>
      <c r="E7" s="93" t="s">
        <v>64</v>
      </c>
      <c r="F7" s="93" t="s">
        <v>64</v>
      </c>
      <c r="G7" s="93" t="s">
        <v>64</v>
      </c>
      <c r="H7" s="93" t="s">
        <v>64</v>
      </c>
      <c r="I7" s="93" t="s">
        <v>64</v>
      </c>
      <c r="K7" s="93" t="s">
        <v>65</v>
      </c>
      <c r="L7" s="93" t="s">
        <v>65</v>
      </c>
      <c r="M7" s="93" t="s">
        <v>65</v>
      </c>
      <c r="N7" s="93" t="s">
        <v>65</v>
      </c>
      <c r="O7" s="93" t="s">
        <v>65</v>
      </c>
      <c r="P7" s="93" t="s">
        <v>65</v>
      </c>
      <c r="Q7" s="93" t="s">
        <v>65</v>
      </c>
    </row>
    <row r="8" spans="1:17" s="20" customFormat="1" ht="54.75" customHeight="1" thickBot="1" x14ac:dyDescent="0.7">
      <c r="A8" s="93" t="s">
        <v>3</v>
      </c>
      <c r="C8" s="21" t="s">
        <v>7</v>
      </c>
      <c r="E8" s="21" t="s">
        <v>81</v>
      </c>
      <c r="G8" s="21" t="s">
        <v>82</v>
      </c>
      <c r="I8" s="21" t="s">
        <v>83</v>
      </c>
      <c r="K8" s="21" t="s">
        <v>7</v>
      </c>
      <c r="M8" s="21" t="s">
        <v>81</v>
      </c>
      <c r="O8" s="21" t="s">
        <v>82</v>
      </c>
      <c r="Q8" s="21" t="s">
        <v>83</v>
      </c>
    </row>
    <row r="9" spans="1:17" x14ac:dyDescent="0.65">
      <c r="A9" s="9" t="s">
        <v>230</v>
      </c>
      <c r="C9" s="16">
        <v>500000</v>
      </c>
      <c r="D9" s="16"/>
      <c r="E9" s="16">
        <v>1876028625</v>
      </c>
      <c r="F9" s="16"/>
      <c r="G9" s="16">
        <v>1768952214</v>
      </c>
      <c r="H9" s="16"/>
      <c r="I9" s="16">
        <v>107076411</v>
      </c>
      <c r="J9" s="16"/>
      <c r="K9" s="16">
        <v>500000</v>
      </c>
      <c r="L9" s="16"/>
      <c r="M9" s="16">
        <v>1876028625</v>
      </c>
      <c r="N9" s="16"/>
      <c r="O9" s="16">
        <v>1768952214</v>
      </c>
      <c r="P9" s="16"/>
      <c r="Q9" s="16">
        <v>107076411</v>
      </c>
    </row>
    <row r="10" spans="1:17" x14ac:dyDescent="0.65">
      <c r="A10" s="9" t="s">
        <v>87</v>
      </c>
      <c r="C10" s="16">
        <v>1700000</v>
      </c>
      <c r="D10" s="16"/>
      <c r="E10" s="16">
        <v>37365301300</v>
      </c>
      <c r="F10" s="16"/>
      <c r="G10" s="16">
        <v>38573482446</v>
      </c>
      <c r="H10" s="16"/>
      <c r="I10" s="16">
        <v>-1208181146</v>
      </c>
      <c r="J10" s="16"/>
      <c r="K10" s="16">
        <v>1700000</v>
      </c>
      <c r="L10" s="16"/>
      <c r="M10" s="16">
        <v>37365301300</v>
      </c>
      <c r="N10" s="16"/>
      <c r="O10" s="16">
        <v>39448244409</v>
      </c>
      <c r="P10" s="16"/>
      <c r="Q10" s="16">
        <v>-2082943109</v>
      </c>
    </row>
    <row r="11" spans="1:17" x14ac:dyDescent="0.65">
      <c r="A11" s="9" t="s">
        <v>226</v>
      </c>
      <c r="C11" s="16">
        <v>1100000</v>
      </c>
      <c r="D11" s="16"/>
      <c r="E11" s="16">
        <v>8505059200</v>
      </c>
      <c r="F11" s="16"/>
      <c r="G11" s="16">
        <v>8842718681</v>
      </c>
      <c r="H11" s="16"/>
      <c r="I11" s="16">
        <v>-337659481</v>
      </c>
      <c r="J11" s="16"/>
      <c r="K11" s="16">
        <v>1100000</v>
      </c>
      <c r="L11" s="16"/>
      <c r="M11" s="16">
        <v>8505059200</v>
      </c>
      <c r="N11" s="16"/>
      <c r="O11" s="16">
        <v>8842718681</v>
      </c>
      <c r="P11" s="16"/>
      <c r="Q11" s="16">
        <v>-337659481</v>
      </c>
    </row>
    <row r="12" spans="1:17" x14ac:dyDescent="0.65">
      <c r="A12" s="9" t="s">
        <v>22</v>
      </c>
      <c r="C12" s="16">
        <v>2000000</v>
      </c>
      <c r="D12" s="16"/>
      <c r="E12" s="16">
        <v>6931750000</v>
      </c>
      <c r="F12" s="16"/>
      <c r="G12" s="16">
        <v>5781315154</v>
      </c>
      <c r="H12" s="16"/>
      <c r="I12" s="16">
        <v>1150434846</v>
      </c>
      <c r="J12" s="16"/>
      <c r="K12" s="16">
        <v>2000000</v>
      </c>
      <c r="L12" s="16"/>
      <c r="M12" s="16">
        <v>6931750000</v>
      </c>
      <c r="N12" s="16"/>
      <c r="O12" s="16">
        <v>5781443346</v>
      </c>
      <c r="P12" s="16"/>
      <c r="Q12" s="16">
        <v>1150306654</v>
      </c>
    </row>
    <row r="13" spans="1:17" x14ac:dyDescent="0.65">
      <c r="A13" s="9" t="s">
        <v>122</v>
      </c>
      <c r="C13" s="16">
        <v>15400000</v>
      </c>
      <c r="D13" s="16"/>
      <c r="E13" s="16">
        <v>103500731950</v>
      </c>
      <c r="F13" s="16"/>
      <c r="G13" s="16">
        <v>96983055757</v>
      </c>
      <c r="H13" s="16"/>
      <c r="I13" s="16">
        <v>6517676193</v>
      </c>
      <c r="J13" s="16"/>
      <c r="K13" s="16">
        <v>15400000</v>
      </c>
      <c r="L13" s="16"/>
      <c r="M13" s="77">
        <v>103500731950</v>
      </c>
      <c r="N13" s="16"/>
      <c r="O13" s="16">
        <v>93371828976</v>
      </c>
      <c r="P13" s="16"/>
      <c r="Q13" s="16">
        <v>10128902974</v>
      </c>
    </row>
    <row r="14" spans="1:17" x14ac:dyDescent="0.65">
      <c r="A14" s="9" t="s">
        <v>91</v>
      </c>
      <c r="C14" s="16">
        <v>10000000</v>
      </c>
      <c r="D14" s="16"/>
      <c r="E14" s="16">
        <v>51869295000</v>
      </c>
      <c r="F14" s="16"/>
      <c r="G14" s="16">
        <v>44555944852</v>
      </c>
      <c r="H14" s="16"/>
      <c r="I14" s="16">
        <v>7313350148</v>
      </c>
      <c r="J14" s="16"/>
      <c r="K14" s="16">
        <v>10000000</v>
      </c>
      <c r="L14" s="16"/>
      <c r="M14" s="77">
        <v>51869295000</v>
      </c>
      <c r="N14" s="16"/>
      <c r="O14" s="16">
        <v>44771972015</v>
      </c>
      <c r="P14" s="16"/>
      <c r="Q14" s="16">
        <v>7097322985</v>
      </c>
    </row>
    <row r="15" spans="1:17" x14ac:dyDescent="0.65">
      <c r="A15" s="9" t="s">
        <v>119</v>
      </c>
      <c r="C15" s="16">
        <v>1650000</v>
      </c>
      <c r="D15" s="16"/>
      <c r="E15" s="16">
        <v>23003854087</v>
      </c>
      <c r="F15" s="16"/>
      <c r="G15" s="16">
        <v>20340151844</v>
      </c>
      <c r="H15" s="16"/>
      <c r="I15" s="16">
        <v>2663702243</v>
      </c>
      <c r="J15" s="16"/>
      <c r="K15" s="16">
        <v>1650000</v>
      </c>
      <c r="L15" s="16"/>
      <c r="M15" s="77">
        <v>23003854087</v>
      </c>
      <c r="N15" s="16"/>
      <c r="O15" s="16">
        <v>22702593076</v>
      </c>
      <c r="P15" s="16"/>
      <c r="Q15" s="16">
        <v>301261011</v>
      </c>
    </row>
    <row r="16" spans="1:17" x14ac:dyDescent="0.65">
      <c r="A16" s="9" t="s">
        <v>177</v>
      </c>
      <c r="C16" s="16">
        <v>800000</v>
      </c>
      <c r="D16" s="16"/>
      <c r="E16" s="16">
        <v>36518043400</v>
      </c>
      <c r="F16" s="16"/>
      <c r="G16" s="16">
        <v>35782913241</v>
      </c>
      <c r="H16" s="16"/>
      <c r="I16" s="16">
        <v>735130159</v>
      </c>
      <c r="J16" s="16"/>
      <c r="K16" s="16">
        <v>800000</v>
      </c>
      <c r="L16" s="16"/>
      <c r="M16" s="77">
        <v>36518043400</v>
      </c>
      <c r="N16" s="16"/>
      <c r="O16" s="16">
        <v>36392665940</v>
      </c>
      <c r="P16" s="16"/>
      <c r="Q16" s="16">
        <v>125377460</v>
      </c>
    </row>
    <row r="17" spans="1:17" x14ac:dyDescent="0.65">
      <c r="A17" s="9" t="s">
        <v>132</v>
      </c>
      <c r="C17" s="16">
        <v>11500000</v>
      </c>
      <c r="D17" s="16"/>
      <c r="E17" s="16">
        <v>47737972000</v>
      </c>
      <c r="F17" s="16"/>
      <c r="G17" s="16">
        <v>45198314590</v>
      </c>
      <c r="H17" s="16"/>
      <c r="I17" s="16">
        <v>2539657410</v>
      </c>
      <c r="J17" s="16"/>
      <c r="K17" s="16">
        <v>11500000</v>
      </c>
      <c r="L17" s="16"/>
      <c r="M17" s="77">
        <v>47737972000</v>
      </c>
      <c r="N17" s="16"/>
      <c r="O17" s="16">
        <v>39731897537</v>
      </c>
      <c r="P17" s="16"/>
      <c r="Q17" s="16">
        <v>8006074463</v>
      </c>
    </row>
    <row r="18" spans="1:17" x14ac:dyDescent="0.65">
      <c r="A18" s="9" t="s">
        <v>101</v>
      </c>
      <c r="C18" s="16">
        <v>2000000</v>
      </c>
      <c r="D18" s="16"/>
      <c r="E18" s="16">
        <v>7508075500</v>
      </c>
      <c r="F18" s="16"/>
      <c r="G18" s="16">
        <v>7043350219</v>
      </c>
      <c r="H18" s="16"/>
      <c r="I18" s="16">
        <v>464725281</v>
      </c>
      <c r="J18" s="16"/>
      <c r="K18" s="16">
        <v>2000000</v>
      </c>
      <c r="L18" s="16"/>
      <c r="M18" s="77">
        <v>7508075500</v>
      </c>
      <c r="N18" s="16"/>
      <c r="O18" s="16">
        <v>7043350219</v>
      </c>
      <c r="P18" s="16"/>
      <c r="Q18" s="16">
        <v>464725281</v>
      </c>
    </row>
    <row r="19" spans="1:17" x14ac:dyDescent="0.65">
      <c r="A19" s="9" t="s">
        <v>33</v>
      </c>
      <c r="C19" s="16">
        <v>5000000</v>
      </c>
      <c r="D19" s="16"/>
      <c r="E19" s="16">
        <v>32197978750</v>
      </c>
      <c r="F19" s="16"/>
      <c r="G19" s="16">
        <v>26388760624</v>
      </c>
      <c r="H19" s="16"/>
      <c r="I19" s="16">
        <v>5809218126</v>
      </c>
      <c r="J19" s="16"/>
      <c r="K19" s="16">
        <v>5000000</v>
      </c>
      <c r="L19" s="16"/>
      <c r="M19" s="77">
        <v>32197978750</v>
      </c>
      <c r="N19" s="16"/>
      <c r="O19" s="16">
        <v>25150421250</v>
      </c>
      <c r="P19" s="16"/>
      <c r="Q19" s="16">
        <v>7047557500</v>
      </c>
    </row>
    <row r="20" spans="1:17" x14ac:dyDescent="0.65">
      <c r="A20" s="9" t="s">
        <v>228</v>
      </c>
      <c r="C20" s="16">
        <v>1900000</v>
      </c>
      <c r="D20" s="16"/>
      <c r="E20" s="16">
        <v>13215480400</v>
      </c>
      <c r="F20" s="16"/>
      <c r="G20" s="16">
        <v>12329167361</v>
      </c>
      <c r="H20" s="16"/>
      <c r="I20" s="16">
        <v>886313039</v>
      </c>
      <c r="J20" s="16"/>
      <c r="K20" s="16">
        <v>1900000</v>
      </c>
      <c r="L20" s="16"/>
      <c r="M20" s="77">
        <v>13215480400</v>
      </c>
      <c r="N20" s="16"/>
      <c r="O20" s="16">
        <v>12329167361</v>
      </c>
      <c r="P20" s="16"/>
      <c r="Q20" s="16">
        <v>886313039</v>
      </c>
    </row>
    <row r="21" spans="1:17" x14ac:dyDescent="0.65">
      <c r="A21" s="9" t="s">
        <v>90</v>
      </c>
      <c r="C21" s="16">
        <v>19000000</v>
      </c>
      <c r="D21" s="16"/>
      <c r="E21" s="16">
        <v>63010597750</v>
      </c>
      <c r="F21" s="16"/>
      <c r="G21" s="16">
        <v>56706172103</v>
      </c>
      <c r="H21" s="16"/>
      <c r="I21" s="16">
        <v>6304425647</v>
      </c>
      <c r="J21" s="16"/>
      <c r="K21" s="16">
        <v>19000000</v>
      </c>
      <c r="L21" s="16"/>
      <c r="M21" s="77">
        <v>63010597750</v>
      </c>
      <c r="N21" s="16"/>
      <c r="O21" s="16">
        <v>51180424790</v>
      </c>
      <c r="P21" s="16"/>
      <c r="Q21" s="16">
        <v>11830172960</v>
      </c>
    </row>
    <row r="22" spans="1:17" x14ac:dyDescent="0.65">
      <c r="A22" s="9" t="s">
        <v>121</v>
      </c>
      <c r="C22" s="16">
        <v>1000000</v>
      </c>
      <c r="D22" s="16"/>
      <c r="E22" s="16">
        <v>8684492500</v>
      </c>
      <c r="F22" s="16"/>
      <c r="G22" s="16">
        <v>5889913971</v>
      </c>
      <c r="H22" s="16"/>
      <c r="I22" s="16">
        <v>2794578529</v>
      </c>
      <c r="J22" s="16"/>
      <c r="K22" s="16">
        <v>1000000</v>
      </c>
      <c r="L22" s="16"/>
      <c r="M22" s="77">
        <v>8684492500</v>
      </c>
      <c r="N22" s="16"/>
      <c r="O22" s="16">
        <v>7294353486</v>
      </c>
      <c r="P22" s="16"/>
      <c r="Q22" s="16">
        <v>1390139014</v>
      </c>
    </row>
    <row r="23" spans="1:17" x14ac:dyDescent="0.65">
      <c r="A23" s="9" t="s">
        <v>25</v>
      </c>
      <c r="C23" s="16">
        <v>3500000</v>
      </c>
      <c r="D23" s="16"/>
      <c r="E23" s="16">
        <v>31515201375</v>
      </c>
      <c r="F23" s="16"/>
      <c r="G23" s="16">
        <v>25406591245</v>
      </c>
      <c r="H23" s="16"/>
      <c r="I23" s="16">
        <v>6108610130</v>
      </c>
      <c r="J23" s="16"/>
      <c r="K23" s="16">
        <v>3500000</v>
      </c>
      <c r="L23" s="16"/>
      <c r="M23" s="77">
        <v>31515201375</v>
      </c>
      <c r="N23" s="16"/>
      <c r="O23" s="16">
        <v>22695269227</v>
      </c>
      <c r="P23" s="16"/>
      <c r="Q23" s="16">
        <v>8819932148</v>
      </c>
    </row>
    <row r="24" spans="1:17" x14ac:dyDescent="0.65">
      <c r="A24" s="9" t="s">
        <v>224</v>
      </c>
      <c r="C24" s="16">
        <v>50000</v>
      </c>
      <c r="D24" s="16"/>
      <c r="E24" s="16">
        <v>894344287</v>
      </c>
      <c r="F24" s="16"/>
      <c r="G24" s="16">
        <v>893225396</v>
      </c>
      <c r="H24" s="16"/>
      <c r="I24" s="16">
        <v>1118891</v>
      </c>
      <c r="J24" s="16"/>
      <c r="K24" s="16">
        <v>50000</v>
      </c>
      <c r="L24" s="16"/>
      <c r="M24" s="77">
        <v>894344287</v>
      </c>
      <c r="N24" s="16"/>
      <c r="O24" s="16">
        <v>893225396</v>
      </c>
      <c r="P24" s="16"/>
      <c r="Q24" s="16">
        <v>1118891</v>
      </c>
    </row>
    <row r="25" spans="1:17" x14ac:dyDescent="0.65">
      <c r="A25" s="9" t="s">
        <v>163</v>
      </c>
      <c r="C25" s="16">
        <v>1400000</v>
      </c>
      <c r="D25" s="16"/>
      <c r="E25" s="16">
        <v>6165098450</v>
      </c>
      <c r="F25" s="16"/>
      <c r="G25" s="16">
        <v>5236243950</v>
      </c>
      <c r="H25" s="16"/>
      <c r="I25" s="16">
        <v>928854500</v>
      </c>
      <c r="J25" s="16"/>
      <c r="K25" s="16">
        <v>1400000</v>
      </c>
      <c r="L25" s="16"/>
      <c r="M25" s="77">
        <v>6165098450</v>
      </c>
      <c r="N25" s="16"/>
      <c r="O25" s="16">
        <v>5345142045</v>
      </c>
      <c r="P25" s="16"/>
      <c r="Q25" s="16">
        <v>819956405</v>
      </c>
    </row>
    <row r="26" spans="1:17" x14ac:dyDescent="0.65">
      <c r="A26" s="9" t="s">
        <v>123</v>
      </c>
      <c r="C26" s="16">
        <v>300000</v>
      </c>
      <c r="D26" s="16"/>
      <c r="E26" s="16">
        <v>7109004750</v>
      </c>
      <c r="F26" s="16"/>
      <c r="G26" s="16">
        <v>6033745961</v>
      </c>
      <c r="H26" s="16"/>
      <c r="I26" s="16">
        <v>1075258789</v>
      </c>
      <c r="J26" s="16"/>
      <c r="K26" s="16">
        <v>300000</v>
      </c>
      <c r="L26" s="16"/>
      <c r="M26" s="77">
        <v>7109004750</v>
      </c>
      <c r="N26" s="16"/>
      <c r="O26" s="16">
        <v>6055630961</v>
      </c>
      <c r="P26" s="16"/>
      <c r="Q26" s="16">
        <v>1053373789</v>
      </c>
    </row>
    <row r="27" spans="1:17" x14ac:dyDescent="0.65">
      <c r="A27" s="9" t="s">
        <v>96</v>
      </c>
      <c r="C27" s="16">
        <v>11900000</v>
      </c>
      <c r="D27" s="16"/>
      <c r="E27" s="16">
        <v>71705487875</v>
      </c>
      <c r="F27" s="16"/>
      <c r="G27" s="16">
        <v>53974525777</v>
      </c>
      <c r="H27" s="16"/>
      <c r="I27" s="16">
        <v>17730962098</v>
      </c>
      <c r="J27" s="16"/>
      <c r="K27" s="16">
        <v>11900000</v>
      </c>
      <c r="L27" s="16"/>
      <c r="M27" s="77">
        <v>71705487875</v>
      </c>
      <c r="N27" s="16"/>
      <c r="O27" s="16">
        <v>54506044693</v>
      </c>
      <c r="P27" s="16"/>
      <c r="Q27" s="16">
        <v>17199443182</v>
      </c>
    </row>
    <row r="28" spans="1:17" x14ac:dyDescent="0.65">
      <c r="A28" s="9" t="s">
        <v>129</v>
      </c>
      <c r="C28" s="16">
        <v>1200000</v>
      </c>
      <c r="D28" s="16"/>
      <c r="E28" s="16">
        <v>21359692500</v>
      </c>
      <c r="F28" s="16"/>
      <c r="G28" s="16">
        <v>20714646326</v>
      </c>
      <c r="H28" s="16"/>
      <c r="I28" s="16">
        <v>645046174</v>
      </c>
      <c r="J28" s="16"/>
      <c r="K28" s="16">
        <v>1200000</v>
      </c>
      <c r="L28" s="16"/>
      <c r="M28" s="77">
        <v>21359692500</v>
      </c>
      <c r="N28" s="16"/>
      <c r="O28" s="16">
        <v>19997499248</v>
      </c>
      <c r="P28" s="16"/>
      <c r="Q28" s="16">
        <v>1362193252</v>
      </c>
    </row>
    <row r="29" spans="1:17" x14ac:dyDescent="0.65">
      <c r="A29" s="9" t="s">
        <v>27</v>
      </c>
      <c r="C29" s="16">
        <v>5000000</v>
      </c>
      <c r="D29" s="16"/>
      <c r="E29" s="16">
        <v>25429620000</v>
      </c>
      <c r="F29" s="16"/>
      <c r="G29" s="16">
        <v>21069737248</v>
      </c>
      <c r="H29" s="16"/>
      <c r="I29" s="16">
        <v>4359882752</v>
      </c>
      <c r="J29" s="16"/>
      <c r="K29" s="16">
        <v>5000000</v>
      </c>
      <c r="L29" s="16"/>
      <c r="M29" s="77">
        <v>25429620000</v>
      </c>
      <c r="N29" s="16"/>
      <c r="O29" s="16">
        <v>21337962731</v>
      </c>
      <c r="P29" s="16"/>
      <c r="Q29" s="16">
        <v>4091657269</v>
      </c>
    </row>
    <row r="30" spans="1:17" x14ac:dyDescent="0.65">
      <c r="A30" s="9" t="s">
        <v>30</v>
      </c>
      <c r="C30" s="16">
        <v>2000000</v>
      </c>
      <c r="D30" s="16"/>
      <c r="E30" s="16">
        <v>20927943500</v>
      </c>
      <c r="F30" s="16"/>
      <c r="G30" s="16">
        <v>16211772672</v>
      </c>
      <c r="H30" s="16"/>
      <c r="I30" s="16">
        <v>4716170828</v>
      </c>
      <c r="J30" s="16"/>
      <c r="K30" s="16">
        <v>2000000</v>
      </c>
      <c r="L30" s="16"/>
      <c r="M30" s="77">
        <v>20927943500</v>
      </c>
      <c r="N30" s="16"/>
      <c r="O30" s="16">
        <v>19019933321</v>
      </c>
      <c r="P30" s="16"/>
      <c r="Q30" s="16">
        <v>1908010179</v>
      </c>
    </row>
    <row r="31" spans="1:17" x14ac:dyDescent="0.65">
      <c r="A31" s="9" t="s">
        <v>152</v>
      </c>
      <c r="C31" s="16">
        <v>1800000</v>
      </c>
      <c r="D31" s="16"/>
      <c r="E31" s="16">
        <v>19278979200</v>
      </c>
      <c r="F31" s="16"/>
      <c r="G31" s="16">
        <v>16842588226</v>
      </c>
      <c r="H31" s="16"/>
      <c r="I31" s="16">
        <v>2436390974</v>
      </c>
      <c r="J31" s="16"/>
      <c r="K31" s="16">
        <v>1800000</v>
      </c>
      <c r="L31" s="16"/>
      <c r="M31" s="77">
        <v>19278979200</v>
      </c>
      <c r="N31" s="16"/>
      <c r="O31" s="16">
        <v>17743512867</v>
      </c>
      <c r="P31" s="16"/>
      <c r="Q31" s="16">
        <v>1535466333</v>
      </c>
    </row>
    <row r="32" spans="1:17" x14ac:dyDescent="0.65">
      <c r="A32" s="9" t="s">
        <v>130</v>
      </c>
      <c r="C32" s="16">
        <v>200000</v>
      </c>
      <c r="D32" s="16"/>
      <c r="E32" s="16">
        <v>9147137300</v>
      </c>
      <c r="F32" s="16"/>
      <c r="G32" s="16">
        <v>8348356549</v>
      </c>
      <c r="H32" s="16"/>
      <c r="I32" s="16">
        <v>798780751</v>
      </c>
      <c r="J32" s="16"/>
      <c r="K32" s="16">
        <v>200000</v>
      </c>
      <c r="L32" s="16"/>
      <c r="M32" s="77">
        <v>9147137300</v>
      </c>
      <c r="N32" s="16"/>
      <c r="O32" s="16">
        <v>8348356549</v>
      </c>
      <c r="P32" s="16"/>
      <c r="Q32" s="16">
        <v>798780751</v>
      </c>
    </row>
    <row r="33" spans="1:17" x14ac:dyDescent="0.65">
      <c r="A33" s="9" t="s">
        <v>131</v>
      </c>
      <c r="C33" s="16">
        <v>3410000</v>
      </c>
      <c r="D33" s="16"/>
      <c r="E33" s="16">
        <v>19159693685</v>
      </c>
      <c r="F33" s="16"/>
      <c r="G33" s="16">
        <v>18207449480</v>
      </c>
      <c r="H33" s="16"/>
      <c r="I33" s="16">
        <v>952244205</v>
      </c>
      <c r="J33" s="16"/>
      <c r="K33" s="16">
        <v>3410000</v>
      </c>
      <c r="L33" s="16"/>
      <c r="M33" s="77">
        <v>19159693685</v>
      </c>
      <c r="N33" s="16"/>
      <c r="O33" s="16">
        <v>17248640654</v>
      </c>
      <c r="P33" s="16"/>
      <c r="Q33" s="16">
        <v>1911053031</v>
      </c>
    </row>
    <row r="34" spans="1:17" ht="28.5" thickBot="1" x14ac:dyDescent="0.7">
      <c r="C34" s="17">
        <f>SUM(C9:C33)</f>
        <v>104310000</v>
      </c>
      <c r="D34" s="17">
        <f>SUM(D9:D33)</f>
        <v>0</v>
      </c>
      <c r="E34" s="17">
        <f>SUM(E9:E33)</f>
        <v>674616863384</v>
      </c>
      <c r="F34" s="17">
        <f>SUM(F9:F33)</f>
        <v>0</v>
      </c>
      <c r="G34" s="17">
        <f>SUM(G9:G33)</f>
        <v>599123095887</v>
      </c>
      <c r="H34" s="17">
        <f>SUM(H9:H33)</f>
        <v>0</v>
      </c>
      <c r="I34" s="17">
        <f>SUM(I9:I33)</f>
        <v>75493767497</v>
      </c>
      <c r="J34" s="17">
        <f>SUM(J9:J33)</f>
        <v>0</v>
      </c>
      <c r="K34" s="17">
        <f>SUM(K9:K33)</f>
        <v>104310000</v>
      </c>
      <c r="L34" s="17">
        <f>SUM(L9:L33)</f>
        <v>0</v>
      </c>
      <c r="M34" s="17">
        <f>SUM(M9:M33)</f>
        <v>674616863384</v>
      </c>
      <c r="N34" s="17">
        <f>SUM(N9:N33)</f>
        <v>0</v>
      </c>
      <c r="O34" s="17">
        <f>SUM(O9:O33)</f>
        <v>589001250992</v>
      </c>
      <c r="P34" s="17">
        <f>SUM(P9:P33)</f>
        <v>0</v>
      </c>
      <c r="Q34" s="17">
        <f>SUM(Q9:Q33)</f>
        <v>85615612392</v>
      </c>
    </row>
    <row r="35" spans="1:17" ht="28.5" thickTop="1" x14ac:dyDescent="0.65">
      <c r="M35" s="77"/>
    </row>
    <row r="36" spans="1:17" x14ac:dyDescent="0.65">
      <c r="M36" s="77"/>
    </row>
    <row r="37" spans="1:17" x14ac:dyDescent="0.65">
      <c r="M37" s="77"/>
    </row>
    <row r="38" spans="1:17" x14ac:dyDescent="0.65">
      <c r="M38" s="77"/>
    </row>
    <row r="39" spans="1:17" x14ac:dyDescent="0.65">
      <c r="M39" s="77"/>
    </row>
    <row r="40" spans="1:17" x14ac:dyDescent="0.65">
      <c r="M40" s="77"/>
    </row>
    <row r="41" spans="1:17" x14ac:dyDescent="0.65">
      <c r="M41" s="77"/>
    </row>
    <row r="42" spans="1:17" x14ac:dyDescent="0.65">
      <c r="M42" s="77"/>
    </row>
    <row r="43" spans="1:17" x14ac:dyDescent="0.65">
      <c r="M43" s="77"/>
    </row>
    <row r="44" spans="1:17" x14ac:dyDescent="0.65">
      <c r="M44" s="77"/>
    </row>
  </sheetData>
  <sortState ref="A8:Q32">
    <sortCondition descending="1" ref="Q8:Q3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1"/>
  <sheetViews>
    <sheetView rightToLeft="1" view="pageBreakPreview" topLeftCell="A73" zoomScale="60" zoomScaleNormal="100" workbookViewId="0">
      <selection activeCell="M91" sqref="M91:Q91"/>
    </sheetView>
  </sheetViews>
  <sheetFormatPr defaultRowHeight="27.75" x14ac:dyDescent="0.65"/>
  <cols>
    <col min="1" max="1" width="45.140625" style="26" bestFit="1" customWidth="1"/>
    <col min="2" max="2" width="1" style="26" customWidth="1"/>
    <col min="3" max="3" width="24" style="26" bestFit="1" customWidth="1"/>
    <col min="4" max="4" width="1" style="26" customWidth="1"/>
    <col min="5" max="5" width="24.85546875" style="26" bestFit="1" customWidth="1"/>
    <col min="6" max="6" width="1" style="26" customWidth="1"/>
    <col min="7" max="7" width="27.140625" style="26" customWidth="1"/>
    <col min="8" max="8" width="1" style="26" customWidth="1"/>
    <col min="9" max="9" width="24.28515625" style="26" bestFit="1" customWidth="1"/>
    <col min="10" max="10" width="1" style="26" customWidth="1"/>
    <col min="11" max="11" width="16.5703125" style="33" bestFit="1" customWidth="1"/>
    <col min="12" max="12" width="1" style="26" customWidth="1"/>
    <col min="13" max="13" width="24" style="26" customWidth="1"/>
    <col min="14" max="14" width="1" style="26" customWidth="1"/>
    <col min="15" max="15" width="24.85546875" style="26" bestFit="1" customWidth="1"/>
    <col min="16" max="16" width="1" style="26" customWidth="1"/>
    <col min="17" max="17" width="24.42578125" style="26" bestFit="1" customWidth="1"/>
    <col min="18" max="18" width="1" style="26" customWidth="1"/>
    <col min="19" max="19" width="24.42578125" style="26" bestFit="1" customWidth="1"/>
    <col min="20" max="20" width="1" style="26" customWidth="1"/>
    <col min="21" max="21" width="16.5703125" style="33" bestFit="1" customWidth="1"/>
    <col min="22" max="22" width="1" style="26" customWidth="1"/>
    <col min="23" max="23" width="9.140625" style="26" customWidth="1"/>
    <col min="24" max="16384" width="9.140625" style="26"/>
  </cols>
  <sheetData>
    <row r="2" spans="1:21" s="35" customFormat="1" ht="36" x14ac:dyDescent="0.8">
      <c r="A2" s="106" t="s">
        <v>171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s="35" customFormat="1" ht="36" x14ac:dyDescent="0.8">
      <c r="A3" s="106" t="s">
        <v>62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s="35" customFormat="1" ht="36" x14ac:dyDescent="0.8">
      <c r="A4" s="106" t="s">
        <v>207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s="35" customFormat="1" ht="36" x14ac:dyDescent="0.8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40.5" x14ac:dyDescent="0.65">
      <c r="A6" s="105" t="s">
        <v>202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</row>
    <row r="7" spans="1:21" ht="40.5" x14ac:dyDescent="0.6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</row>
    <row r="8" spans="1:21" ht="30.75" thickBot="1" x14ac:dyDescent="0.7">
      <c r="A8" s="107" t="s">
        <v>3</v>
      </c>
      <c r="C8" s="108" t="s">
        <v>64</v>
      </c>
      <c r="D8" s="108" t="s">
        <v>64</v>
      </c>
      <c r="E8" s="108" t="s">
        <v>64</v>
      </c>
      <c r="F8" s="108" t="s">
        <v>64</v>
      </c>
      <c r="G8" s="108" t="s">
        <v>64</v>
      </c>
      <c r="H8" s="108" t="s">
        <v>64</v>
      </c>
      <c r="I8" s="108" t="s">
        <v>64</v>
      </c>
      <c r="J8" s="108" t="s">
        <v>64</v>
      </c>
      <c r="K8" s="108" t="s">
        <v>64</v>
      </c>
      <c r="M8" s="108" t="s">
        <v>65</v>
      </c>
      <c r="N8" s="108" t="s">
        <v>65</v>
      </c>
      <c r="O8" s="108" t="s">
        <v>65</v>
      </c>
      <c r="P8" s="108" t="s">
        <v>65</v>
      </c>
      <c r="Q8" s="108" t="s">
        <v>65</v>
      </c>
      <c r="R8" s="108" t="s">
        <v>65</v>
      </c>
      <c r="S8" s="108" t="s">
        <v>65</v>
      </c>
      <c r="T8" s="108" t="s">
        <v>65</v>
      </c>
      <c r="U8" s="108" t="s">
        <v>65</v>
      </c>
    </row>
    <row r="9" spans="1:21" s="31" customFormat="1" ht="53.25" customHeight="1" thickBot="1" x14ac:dyDescent="0.7">
      <c r="A9" s="108" t="s">
        <v>3</v>
      </c>
      <c r="C9" s="32" t="s">
        <v>103</v>
      </c>
      <c r="E9" s="32" t="s">
        <v>104</v>
      </c>
      <c r="G9" s="32" t="s">
        <v>105</v>
      </c>
      <c r="I9" s="32" t="s">
        <v>49</v>
      </c>
      <c r="K9" s="32" t="s">
        <v>106</v>
      </c>
      <c r="M9" s="32" t="s">
        <v>103</v>
      </c>
      <c r="O9" s="32" t="s">
        <v>104</v>
      </c>
      <c r="Q9" s="32" t="s">
        <v>105</v>
      </c>
      <c r="S9" s="32" t="s">
        <v>49</v>
      </c>
      <c r="U9" s="32" t="s">
        <v>106</v>
      </c>
    </row>
    <row r="10" spans="1:21" s="9" customFormat="1" x14ac:dyDescent="0.65">
      <c r="A10" s="9" t="s">
        <v>121</v>
      </c>
      <c r="C10" s="16">
        <v>0</v>
      </c>
      <c r="D10" s="16"/>
      <c r="E10" s="16">
        <v>2794578529</v>
      </c>
      <c r="F10" s="16"/>
      <c r="G10" s="16">
        <v>1346568511</v>
      </c>
      <c r="H10" s="16"/>
      <c r="I10" s="16">
        <v>4141147040</v>
      </c>
      <c r="J10" s="16"/>
      <c r="K10" s="16" t="s">
        <v>238</v>
      </c>
      <c r="L10" s="16"/>
      <c r="M10" s="16">
        <v>0</v>
      </c>
      <c r="N10" s="16"/>
      <c r="O10" s="16">
        <v>1390139014</v>
      </c>
      <c r="P10" s="16"/>
      <c r="Q10" s="16">
        <v>994568309</v>
      </c>
      <c r="R10" s="16"/>
      <c r="S10" s="16">
        <v>2384707323</v>
      </c>
      <c r="T10" s="16"/>
      <c r="U10" s="16" t="s">
        <v>239</v>
      </c>
    </row>
    <row r="11" spans="1:21" s="9" customFormat="1" x14ac:dyDescent="0.65">
      <c r="A11" s="9" t="s">
        <v>25</v>
      </c>
      <c r="C11" s="16">
        <v>0</v>
      </c>
      <c r="D11" s="16"/>
      <c r="E11" s="16">
        <v>6108610130</v>
      </c>
      <c r="F11" s="16"/>
      <c r="G11" s="16">
        <v>1744191801</v>
      </c>
      <c r="H11" s="16"/>
      <c r="I11" s="16">
        <v>7852801931</v>
      </c>
      <c r="J11" s="16"/>
      <c r="K11" s="16" t="s">
        <v>240</v>
      </c>
      <c r="L11" s="16"/>
      <c r="M11" s="16">
        <v>43118000</v>
      </c>
      <c r="N11" s="16"/>
      <c r="O11" s="16">
        <v>8819932148</v>
      </c>
      <c r="P11" s="16"/>
      <c r="Q11" s="16">
        <v>3123054153</v>
      </c>
      <c r="R11" s="16"/>
      <c r="S11" s="16">
        <v>11986104301</v>
      </c>
      <c r="T11" s="16"/>
      <c r="U11" s="16" t="s">
        <v>241</v>
      </c>
    </row>
    <row r="12" spans="1:21" s="9" customFormat="1" x14ac:dyDescent="0.65">
      <c r="A12" s="9" t="s">
        <v>129</v>
      </c>
      <c r="C12" s="16">
        <v>0</v>
      </c>
      <c r="D12" s="16"/>
      <c r="E12" s="16">
        <v>645046174</v>
      </c>
      <c r="F12" s="16"/>
      <c r="G12" s="16">
        <v>303694934</v>
      </c>
      <c r="H12" s="16"/>
      <c r="I12" s="16">
        <v>948741108</v>
      </c>
      <c r="J12" s="16"/>
      <c r="K12" s="16" t="s">
        <v>242</v>
      </c>
      <c r="L12" s="16"/>
      <c r="M12" s="16">
        <v>0</v>
      </c>
      <c r="N12" s="16"/>
      <c r="O12" s="16">
        <v>1362193252</v>
      </c>
      <c r="P12" s="16"/>
      <c r="Q12" s="16">
        <v>898839960</v>
      </c>
      <c r="R12" s="16"/>
      <c r="S12" s="16">
        <v>2261033212</v>
      </c>
      <c r="T12" s="16"/>
      <c r="U12" s="16" t="s">
        <v>243</v>
      </c>
    </row>
    <row r="13" spans="1:21" s="9" customFormat="1" x14ac:dyDescent="0.65">
      <c r="A13" s="9" t="s">
        <v>30</v>
      </c>
      <c r="C13" s="16">
        <v>0</v>
      </c>
      <c r="D13" s="16"/>
      <c r="E13" s="16">
        <v>4716170828</v>
      </c>
      <c r="F13" s="16"/>
      <c r="G13" s="16">
        <v>3359526179</v>
      </c>
      <c r="H13" s="16"/>
      <c r="I13" s="16">
        <v>8075697007</v>
      </c>
      <c r="J13" s="16"/>
      <c r="K13" s="16" t="s">
        <v>244</v>
      </c>
      <c r="L13" s="16"/>
      <c r="M13" s="77">
        <v>72000000</v>
      </c>
      <c r="N13" s="16"/>
      <c r="O13" s="16">
        <v>1908010179</v>
      </c>
      <c r="P13" s="16"/>
      <c r="Q13" s="16">
        <v>4058212366</v>
      </c>
      <c r="R13" s="16"/>
      <c r="S13" s="16">
        <v>6038222545</v>
      </c>
      <c r="T13" s="16"/>
      <c r="U13" s="16" t="s">
        <v>245</v>
      </c>
    </row>
    <row r="14" spans="1:21" s="9" customFormat="1" x14ac:dyDescent="0.65">
      <c r="A14" s="9" t="s">
        <v>33</v>
      </c>
      <c r="C14" s="16">
        <v>0</v>
      </c>
      <c r="D14" s="16"/>
      <c r="E14" s="16">
        <v>5809218126</v>
      </c>
      <c r="F14" s="16"/>
      <c r="G14" s="16">
        <v>1309382003</v>
      </c>
      <c r="H14" s="16"/>
      <c r="I14" s="16">
        <v>7118600129</v>
      </c>
      <c r="J14" s="16"/>
      <c r="K14" s="16" t="s">
        <v>246</v>
      </c>
      <c r="L14" s="16"/>
      <c r="M14" s="77">
        <v>150000000</v>
      </c>
      <c r="N14" s="16"/>
      <c r="O14" s="16">
        <v>7047557500</v>
      </c>
      <c r="P14" s="16"/>
      <c r="Q14" s="16">
        <v>2394734868</v>
      </c>
      <c r="R14" s="16"/>
      <c r="S14" s="16">
        <v>9592292368</v>
      </c>
      <c r="T14" s="16"/>
      <c r="U14" s="16" t="s">
        <v>247</v>
      </c>
    </row>
    <row r="15" spans="1:21" s="9" customFormat="1" x14ac:dyDescent="0.65">
      <c r="A15" s="9" t="s">
        <v>228</v>
      </c>
      <c r="C15" s="16">
        <v>0</v>
      </c>
      <c r="D15" s="16"/>
      <c r="E15" s="16">
        <v>886313039</v>
      </c>
      <c r="F15" s="16"/>
      <c r="G15" s="16">
        <v>118877144</v>
      </c>
      <c r="H15" s="16"/>
      <c r="I15" s="16">
        <v>1005190183</v>
      </c>
      <c r="J15" s="16"/>
      <c r="K15" s="16" t="s">
        <v>248</v>
      </c>
      <c r="L15" s="16"/>
      <c r="M15" s="77">
        <v>0</v>
      </c>
      <c r="N15" s="16"/>
      <c r="O15" s="16">
        <v>886313039</v>
      </c>
      <c r="P15" s="16"/>
      <c r="Q15" s="16">
        <v>118877144</v>
      </c>
      <c r="R15" s="16"/>
      <c r="S15" s="16">
        <v>1005190183</v>
      </c>
      <c r="T15" s="16"/>
      <c r="U15" s="16" t="s">
        <v>249</v>
      </c>
    </row>
    <row r="16" spans="1:21" s="9" customFormat="1" x14ac:dyDescent="0.65">
      <c r="A16" s="9" t="s">
        <v>162</v>
      </c>
      <c r="C16" s="16">
        <v>0</v>
      </c>
      <c r="D16" s="16"/>
      <c r="E16" s="16">
        <v>669702966</v>
      </c>
      <c r="F16" s="16"/>
      <c r="G16" s="16">
        <v>21203995</v>
      </c>
      <c r="H16" s="16"/>
      <c r="I16" s="16">
        <v>690906961</v>
      </c>
      <c r="J16" s="16"/>
      <c r="K16" s="16" t="s">
        <v>250</v>
      </c>
      <c r="L16" s="16"/>
      <c r="M16" s="77">
        <v>0</v>
      </c>
      <c r="N16" s="16"/>
      <c r="O16" s="26">
        <v>0</v>
      </c>
      <c r="P16" s="16"/>
      <c r="Q16" s="16">
        <v>21135244</v>
      </c>
      <c r="R16" s="16"/>
      <c r="S16" s="16">
        <v>21135244</v>
      </c>
      <c r="T16" s="16"/>
      <c r="U16" s="16" t="s">
        <v>107</v>
      </c>
    </row>
    <row r="17" spans="1:21" s="9" customFormat="1" x14ac:dyDescent="0.65">
      <c r="A17" s="9" t="s">
        <v>16</v>
      </c>
      <c r="C17" s="16">
        <v>0</v>
      </c>
      <c r="D17" s="16"/>
      <c r="E17" s="16">
        <v>-1253982123</v>
      </c>
      <c r="F17" s="16"/>
      <c r="G17" s="16">
        <v>1157853787</v>
      </c>
      <c r="H17" s="16"/>
      <c r="I17" s="16">
        <v>-96128336</v>
      </c>
      <c r="J17" s="16"/>
      <c r="K17" s="16" t="s">
        <v>170</v>
      </c>
      <c r="L17" s="16"/>
      <c r="M17" s="77">
        <v>0</v>
      </c>
      <c r="N17" s="16"/>
      <c r="O17" s="26">
        <v>0</v>
      </c>
      <c r="P17" s="16"/>
      <c r="Q17" s="16">
        <v>5188304325</v>
      </c>
      <c r="R17" s="16"/>
      <c r="S17" s="16">
        <v>5188304309</v>
      </c>
      <c r="T17" s="16"/>
      <c r="U17" s="16" t="s">
        <v>251</v>
      </c>
    </row>
    <row r="18" spans="1:21" s="9" customFormat="1" x14ac:dyDescent="0.65">
      <c r="A18" s="9" t="s">
        <v>152</v>
      </c>
      <c r="C18" s="16">
        <v>0</v>
      </c>
      <c r="D18" s="16"/>
      <c r="E18" s="16">
        <v>2436390974</v>
      </c>
      <c r="F18" s="16"/>
      <c r="G18" s="16">
        <v>13205138</v>
      </c>
      <c r="H18" s="16"/>
      <c r="I18" s="16">
        <v>2449596112</v>
      </c>
      <c r="J18" s="16"/>
      <c r="K18" s="16" t="s">
        <v>252</v>
      </c>
      <c r="L18" s="16"/>
      <c r="M18" s="77">
        <v>0</v>
      </c>
      <c r="N18" s="16"/>
      <c r="O18" s="16">
        <v>1535466333</v>
      </c>
      <c r="P18" s="16"/>
      <c r="Q18" s="16">
        <v>205915438</v>
      </c>
      <c r="R18" s="16"/>
      <c r="S18" s="16">
        <v>1741381771</v>
      </c>
      <c r="T18" s="16"/>
      <c r="U18" s="16" t="s">
        <v>248</v>
      </c>
    </row>
    <row r="19" spans="1:21" s="9" customFormat="1" x14ac:dyDescent="0.65">
      <c r="A19" s="9" t="s">
        <v>226</v>
      </c>
      <c r="C19" s="16">
        <v>0</v>
      </c>
      <c r="D19" s="16"/>
      <c r="E19" s="16">
        <v>-337659481</v>
      </c>
      <c r="F19" s="16"/>
      <c r="G19" s="16">
        <v>12539444</v>
      </c>
      <c r="H19" s="16"/>
      <c r="I19" s="16">
        <v>-325120037</v>
      </c>
      <c r="J19" s="16"/>
      <c r="K19" s="16" t="s">
        <v>253</v>
      </c>
      <c r="L19" s="16"/>
      <c r="M19" s="77">
        <v>0</v>
      </c>
      <c r="N19" s="16"/>
      <c r="O19" s="16">
        <v>-337659481</v>
      </c>
      <c r="P19" s="16"/>
      <c r="Q19" s="16">
        <v>12539444</v>
      </c>
      <c r="R19" s="16"/>
      <c r="S19" s="16">
        <v>-325120037</v>
      </c>
      <c r="T19" s="16"/>
      <c r="U19" s="16" t="s">
        <v>254</v>
      </c>
    </row>
    <row r="20" spans="1:21" s="9" customFormat="1" x14ac:dyDescent="0.65">
      <c r="A20" s="9" t="s">
        <v>122</v>
      </c>
      <c r="C20" s="16">
        <v>0</v>
      </c>
      <c r="D20" s="16"/>
      <c r="E20" s="16">
        <v>6517676193</v>
      </c>
      <c r="F20" s="16"/>
      <c r="G20" s="16">
        <v>313294762</v>
      </c>
      <c r="H20" s="16"/>
      <c r="I20" s="16">
        <v>6830970955</v>
      </c>
      <c r="J20" s="16"/>
      <c r="K20" s="16" t="s">
        <v>255</v>
      </c>
      <c r="L20" s="16"/>
      <c r="M20" s="77">
        <v>0</v>
      </c>
      <c r="N20" s="16"/>
      <c r="O20" s="16">
        <v>10128902974</v>
      </c>
      <c r="P20" s="16"/>
      <c r="Q20" s="16">
        <v>872655722</v>
      </c>
      <c r="R20" s="16"/>
      <c r="S20" s="16">
        <v>11001558696</v>
      </c>
      <c r="T20" s="16"/>
      <c r="U20" s="16" t="s">
        <v>256</v>
      </c>
    </row>
    <row r="21" spans="1:21" s="9" customFormat="1" x14ac:dyDescent="0.65">
      <c r="A21" s="9" t="s">
        <v>96</v>
      </c>
      <c r="C21" s="16">
        <v>0</v>
      </c>
      <c r="D21" s="16"/>
      <c r="E21" s="16">
        <v>17730962098</v>
      </c>
      <c r="F21" s="16"/>
      <c r="G21" s="16">
        <v>1185521386</v>
      </c>
      <c r="H21" s="16"/>
      <c r="I21" s="16">
        <v>18916483484</v>
      </c>
      <c r="J21" s="16"/>
      <c r="K21" s="16" t="s">
        <v>257</v>
      </c>
      <c r="L21" s="16"/>
      <c r="M21" s="77">
        <v>0</v>
      </c>
      <c r="N21" s="16"/>
      <c r="O21" s="16">
        <v>17199443182</v>
      </c>
      <c r="P21" s="16"/>
      <c r="Q21" s="16">
        <v>992824284</v>
      </c>
      <c r="R21" s="16"/>
      <c r="S21" s="16">
        <v>18192267466</v>
      </c>
      <c r="T21" s="16"/>
      <c r="U21" s="16" t="s">
        <v>258</v>
      </c>
    </row>
    <row r="22" spans="1:21" s="9" customFormat="1" x14ac:dyDescent="0.65">
      <c r="A22" s="9" t="s">
        <v>177</v>
      </c>
      <c r="C22" s="16">
        <v>0</v>
      </c>
      <c r="D22" s="16"/>
      <c r="E22" s="16">
        <v>735130159</v>
      </c>
      <c r="F22" s="16"/>
      <c r="G22" s="16">
        <v>962020</v>
      </c>
      <c r="H22" s="16"/>
      <c r="I22" s="16">
        <v>736092179</v>
      </c>
      <c r="J22" s="16"/>
      <c r="K22" s="16" t="s">
        <v>185</v>
      </c>
      <c r="L22" s="16"/>
      <c r="M22" s="77">
        <v>0</v>
      </c>
      <c r="N22" s="16"/>
      <c r="O22" s="16">
        <v>125377460</v>
      </c>
      <c r="P22" s="16"/>
      <c r="Q22" s="16">
        <v>-7129376</v>
      </c>
      <c r="R22" s="16"/>
      <c r="S22" s="16">
        <v>118248084</v>
      </c>
      <c r="T22" s="16"/>
      <c r="U22" s="16" t="s">
        <v>259</v>
      </c>
    </row>
    <row r="23" spans="1:21" s="9" customFormat="1" x14ac:dyDescent="0.65">
      <c r="A23" s="9" t="s">
        <v>120</v>
      </c>
      <c r="C23" s="16">
        <v>0</v>
      </c>
      <c r="D23" s="16"/>
      <c r="E23" s="16">
        <v>-40062384</v>
      </c>
      <c r="F23" s="16"/>
      <c r="G23" s="16">
        <v>232662204</v>
      </c>
      <c r="H23" s="16"/>
      <c r="I23" s="16">
        <v>192599820</v>
      </c>
      <c r="J23" s="16"/>
      <c r="K23" s="16" t="s">
        <v>260</v>
      </c>
      <c r="L23" s="16"/>
      <c r="M23" s="77">
        <v>0</v>
      </c>
      <c r="N23" s="16"/>
      <c r="O23" s="26">
        <v>0</v>
      </c>
      <c r="P23" s="16"/>
      <c r="Q23" s="16">
        <v>702006041</v>
      </c>
      <c r="R23" s="16"/>
      <c r="S23" s="16">
        <v>702005992</v>
      </c>
      <c r="T23" s="16"/>
      <c r="U23" s="16" t="s">
        <v>189</v>
      </c>
    </row>
    <row r="24" spans="1:21" s="9" customFormat="1" x14ac:dyDescent="0.65">
      <c r="A24" s="9" t="s">
        <v>175</v>
      </c>
      <c r="C24" s="16">
        <v>0</v>
      </c>
      <c r="D24" s="16"/>
      <c r="E24" s="16">
        <v>6205005</v>
      </c>
      <c r="F24" s="16"/>
      <c r="G24" s="16">
        <v>32549175</v>
      </c>
      <c r="H24" s="16"/>
      <c r="I24" s="16">
        <v>38754180</v>
      </c>
      <c r="J24" s="16"/>
      <c r="K24" s="16" t="s">
        <v>135</v>
      </c>
      <c r="L24" s="16"/>
      <c r="M24" s="77">
        <v>0</v>
      </c>
      <c r="N24" s="16"/>
      <c r="O24" s="26">
        <v>0</v>
      </c>
      <c r="P24" s="16"/>
      <c r="Q24" s="16">
        <v>32549175</v>
      </c>
      <c r="R24" s="16"/>
      <c r="S24" s="16">
        <v>32549190</v>
      </c>
      <c r="T24" s="16"/>
      <c r="U24" s="16" t="s">
        <v>261</v>
      </c>
    </row>
    <row r="25" spans="1:21" s="9" customFormat="1" x14ac:dyDescent="0.65">
      <c r="A25" s="9" t="s">
        <v>230</v>
      </c>
      <c r="C25" s="16">
        <v>0</v>
      </c>
      <c r="D25" s="16"/>
      <c r="E25" s="16">
        <v>107076411</v>
      </c>
      <c r="F25" s="16"/>
      <c r="G25" s="16">
        <v>112582791</v>
      </c>
      <c r="H25" s="16"/>
      <c r="I25" s="16">
        <v>219659202</v>
      </c>
      <c r="J25" s="16"/>
      <c r="K25" s="16" t="s">
        <v>169</v>
      </c>
      <c r="L25" s="16"/>
      <c r="M25" s="77">
        <v>0</v>
      </c>
      <c r="N25" s="16"/>
      <c r="O25" s="16">
        <v>107076411</v>
      </c>
      <c r="P25" s="16"/>
      <c r="Q25" s="16">
        <v>112582791</v>
      </c>
      <c r="R25" s="16"/>
      <c r="S25" s="16">
        <v>219659202</v>
      </c>
      <c r="T25" s="16"/>
      <c r="U25" s="16" t="s">
        <v>262</v>
      </c>
    </row>
    <row r="26" spans="1:21" s="9" customFormat="1" x14ac:dyDescent="0.65">
      <c r="A26" s="9" t="s">
        <v>27</v>
      </c>
      <c r="C26" s="16">
        <v>0</v>
      </c>
      <c r="D26" s="16"/>
      <c r="E26" s="16">
        <v>4359882752</v>
      </c>
      <c r="F26" s="16"/>
      <c r="G26" s="16">
        <v>32913280</v>
      </c>
      <c r="H26" s="16"/>
      <c r="I26" s="16">
        <v>4392796032</v>
      </c>
      <c r="J26" s="16"/>
      <c r="K26" s="16" t="s">
        <v>263</v>
      </c>
      <c r="L26" s="16"/>
      <c r="M26" s="77">
        <v>452154526</v>
      </c>
      <c r="N26" s="16"/>
      <c r="O26" s="16">
        <v>4091657269</v>
      </c>
      <c r="P26" s="16"/>
      <c r="Q26" s="16">
        <v>1216570406</v>
      </c>
      <c r="R26" s="16"/>
      <c r="S26" s="16">
        <v>5760382201</v>
      </c>
      <c r="T26" s="16"/>
      <c r="U26" s="16" t="s">
        <v>217</v>
      </c>
    </row>
    <row r="27" spans="1:21" s="9" customFormat="1" x14ac:dyDescent="0.65">
      <c r="A27" s="9" t="s">
        <v>87</v>
      </c>
      <c r="C27" s="16">
        <v>3033231492</v>
      </c>
      <c r="D27" s="16"/>
      <c r="E27" s="16">
        <v>-1208181146</v>
      </c>
      <c r="F27" s="16"/>
      <c r="G27" s="16">
        <v>138399222</v>
      </c>
      <c r="H27" s="16"/>
      <c r="I27" s="16">
        <v>1963449568</v>
      </c>
      <c r="J27" s="16"/>
      <c r="K27" s="16" t="s">
        <v>264</v>
      </c>
      <c r="L27" s="16"/>
      <c r="M27" s="77">
        <v>3033231492</v>
      </c>
      <c r="N27" s="16"/>
      <c r="O27" s="16">
        <v>-2082943109</v>
      </c>
      <c r="P27" s="16"/>
      <c r="Q27" s="16">
        <v>1881024622</v>
      </c>
      <c r="R27" s="16"/>
      <c r="S27" s="16">
        <v>2831313005</v>
      </c>
      <c r="T27" s="16"/>
      <c r="U27" s="16" t="s">
        <v>265</v>
      </c>
    </row>
    <row r="28" spans="1:21" s="9" customFormat="1" x14ac:dyDescent="0.65">
      <c r="A28" s="9" t="s">
        <v>20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v>0</v>
      </c>
      <c r="J28" s="16"/>
      <c r="K28" s="16" t="s">
        <v>17</v>
      </c>
      <c r="L28" s="16"/>
      <c r="M28" s="77">
        <v>0</v>
      </c>
      <c r="N28" s="16"/>
      <c r="O28" s="26">
        <v>0</v>
      </c>
      <c r="P28" s="16"/>
      <c r="Q28" s="16">
        <v>2002274143</v>
      </c>
      <c r="R28" s="16"/>
      <c r="S28" s="16">
        <v>2002274140</v>
      </c>
      <c r="T28" s="16"/>
      <c r="U28" s="16" t="s">
        <v>266</v>
      </c>
    </row>
    <row r="29" spans="1:21" s="9" customFormat="1" x14ac:dyDescent="0.65">
      <c r="A29" s="9" t="s">
        <v>94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v>0</v>
      </c>
      <c r="J29" s="16"/>
      <c r="K29" s="16" t="s">
        <v>17</v>
      </c>
      <c r="L29" s="16"/>
      <c r="M29" s="77">
        <v>0</v>
      </c>
      <c r="N29" s="16"/>
      <c r="O29" s="26">
        <v>0</v>
      </c>
      <c r="P29" s="16"/>
      <c r="Q29" s="16">
        <v>485974677</v>
      </c>
      <c r="R29" s="16"/>
      <c r="S29" s="16">
        <v>485974674</v>
      </c>
      <c r="T29" s="16"/>
      <c r="U29" s="16" t="s">
        <v>267</v>
      </c>
    </row>
    <row r="30" spans="1:21" s="9" customFormat="1" x14ac:dyDescent="0.65">
      <c r="A30" s="9" t="s">
        <v>99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v>0</v>
      </c>
      <c r="J30" s="16"/>
      <c r="K30" s="16" t="s">
        <v>17</v>
      </c>
      <c r="L30" s="16"/>
      <c r="M30" s="77">
        <v>0</v>
      </c>
      <c r="N30" s="16"/>
      <c r="O30" s="26">
        <v>0</v>
      </c>
      <c r="P30" s="16"/>
      <c r="Q30" s="16">
        <v>-18957</v>
      </c>
      <c r="R30" s="16"/>
      <c r="S30" s="16">
        <v>-18957</v>
      </c>
      <c r="T30" s="16"/>
      <c r="U30" s="16" t="s">
        <v>17</v>
      </c>
    </row>
    <row r="31" spans="1:21" s="9" customFormat="1" x14ac:dyDescent="0.65">
      <c r="A31" s="9" t="s">
        <v>165</v>
      </c>
      <c r="C31" s="16">
        <v>0</v>
      </c>
      <c r="D31" s="16"/>
      <c r="E31" s="16">
        <v>0</v>
      </c>
      <c r="F31" s="16"/>
      <c r="G31" s="16">
        <v>0</v>
      </c>
      <c r="H31" s="16"/>
      <c r="I31" s="16">
        <v>0</v>
      </c>
      <c r="J31" s="16"/>
      <c r="K31" s="16" t="s">
        <v>17</v>
      </c>
      <c r="L31" s="16"/>
      <c r="M31" s="77">
        <v>0</v>
      </c>
      <c r="N31" s="16"/>
      <c r="O31" s="26">
        <v>0</v>
      </c>
      <c r="P31" s="16"/>
      <c r="Q31" s="16">
        <v>701001</v>
      </c>
      <c r="R31" s="16"/>
      <c r="S31" s="16">
        <v>701001</v>
      </c>
      <c r="T31" s="16"/>
      <c r="U31" s="16" t="s">
        <v>17</v>
      </c>
    </row>
    <row r="32" spans="1:21" s="9" customFormat="1" x14ac:dyDescent="0.65">
      <c r="A32" s="9" t="s">
        <v>124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v>0</v>
      </c>
      <c r="J32" s="16"/>
      <c r="K32" s="16" t="s">
        <v>17</v>
      </c>
      <c r="L32" s="16"/>
      <c r="M32" s="77">
        <v>0</v>
      </c>
      <c r="N32" s="16"/>
      <c r="O32" s="26">
        <v>0</v>
      </c>
      <c r="P32" s="16"/>
      <c r="Q32" s="16">
        <v>159915997</v>
      </c>
      <c r="R32" s="16"/>
      <c r="S32" s="16">
        <v>159915995</v>
      </c>
      <c r="T32" s="16"/>
      <c r="U32" s="16" t="s">
        <v>268</v>
      </c>
    </row>
    <row r="33" spans="1:21" s="9" customFormat="1" x14ac:dyDescent="0.65">
      <c r="A33" s="9" t="s">
        <v>24</v>
      </c>
      <c r="C33" s="16">
        <v>0</v>
      </c>
      <c r="D33" s="16"/>
      <c r="E33" s="16">
        <v>0</v>
      </c>
      <c r="F33" s="16"/>
      <c r="G33" s="16">
        <v>0</v>
      </c>
      <c r="H33" s="16"/>
      <c r="I33" s="16">
        <v>0</v>
      </c>
      <c r="J33" s="16"/>
      <c r="K33" s="16" t="s">
        <v>17</v>
      </c>
      <c r="L33" s="16"/>
      <c r="M33" s="77">
        <v>0</v>
      </c>
      <c r="N33" s="16"/>
      <c r="O33" s="26">
        <v>0</v>
      </c>
      <c r="P33" s="16"/>
      <c r="Q33" s="16">
        <v>961209186</v>
      </c>
      <c r="R33" s="16"/>
      <c r="S33" s="16">
        <v>961209202</v>
      </c>
      <c r="T33" s="16"/>
      <c r="U33" s="16" t="s">
        <v>269</v>
      </c>
    </row>
    <row r="34" spans="1:21" s="9" customFormat="1" x14ac:dyDescent="0.65">
      <c r="A34" s="9" t="s">
        <v>131</v>
      </c>
      <c r="C34" s="16">
        <v>0</v>
      </c>
      <c r="D34" s="16"/>
      <c r="E34" s="16">
        <v>952244205</v>
      </c>
      <c r="F34" s="16"/>
      <c r="G34" s="16">
        <v>0</v>
      </c>
      <c r="H34" s="16"/>
      <c r="I34" s="16">
        <v>952244205</v>
      </c>
      <c r="J34" s="16"/>
      <c r="K34" s="16" t="s">
        <v>242</v>
      </c>
      <c r="L34" s="16"/>
      <c r="M34" s="77">
        <v>159976031</v>
      </c>
      <c r="N34" s="16"/>
      <c r="O34" s="16">
        <v>1911053031</v>
      </c>
      <c r="P34" s="16"/>
      <c r="Q34" s="16">
        <v>1499061924</v>
      </c>
      <c r="R34" s="16"/>
      <c r="S34" s="16">
        <v>3570090986</v>
      </c>
      <c r="T34" s="16"/>
      <c r="U34" s="16" t="s">
        <v>270</v>
      </c>
    </row>
    <row r="35" spans="1:21" s="9" customFormat="1" x14ac:dyDescent="0.65">
      <c r="A35" s="9" t="s">
        <v>166</v>
      </c>
      <c r="C35" s="16">
        <v>0</v>
      </c>
      <c r="D35" s="16"/>
      <c r="E35" s="16">
        <v>0</v>
      </c>
      <c r="F35" s="16"/>
      <c r="G35" s="16">
        <v>0</v>
      </c>
      <c r="H35" s="16"/>
      <c r="I35" s="16">
        <v>0</v>
      </c>
      <c r="J35" s="16"/>
      <c r="K35" s="16" t="s">
        <v>17</v>
      </c>
      <c r="L35" s="16"/>
      <c r="M35" s="77">
        <v>0</v>
      </c>
      <c r="N35" s="16"/>
      <c r="O35" s="26">
        <v>0</v>
      </c>
      <c r="P35" s="16"/>
      <c r="Q35" s="16">
        <v>1104781400</v>
      </c>
      <c r="R35" s="16"/>
      <c r="S35" s="16">
        <v>1104781390</v>
      </c>
      <c r="T35" s="16"/>
      <c r="U35" s="16" t="s">
        <v>271</v>
      </c>
    </row>
    <row r="36" spans="1:21" s="9" customFormat="1" x14ac:dyDescent="0.65">
      <c r="A36" s="9" t="s">
        <v>145</v>
      </c>
      <c r="C36" s="16">
        <v>0</v>
      </c>
      <c r="D36" s="16"/>
      <c r="E36" s="16">
        <v>0</v>
      </c>
      <c r="F36" s="16"/>
      <c r="G36" s="16">
        <v>0</v>
      </c>
      <c r="H36" s="16"/>
      <c r="I36" s="16">
        <v>0</v>
      </c>
      <c r="J36" s="16"/>
      <c r="K36" s="16" t="s">
        <v>17</v>
      </c>
      <c r="L36" s="16"/>
      <c r="M36" s="77">
        <v>0</v>
      </c>
      <c r="N36" s="16"/>
      <c r="O36" s="26">
        <v>0</v>
      </c>
      <c r="P36" s="16"/>
      <c r="Q36" s="16">
        <v>364873563</v>
      </c>
      <c r="R36" s="16"/>
      <c r="S36" s="16">
        <v>364873563</v>
      </c>
      <c r="T36" s="16"/>
      <c r="U36" s="16" t="s">
        <v>186</v>
      </c>
    </row>
    <row r="37" spans="1:21" s="9" customFormat="1" x14ac:dyDescent="0.65">
      <c r="A37" s="9" t="s">
        <v>149</v>
      </c>
      <c r="C37" s="16">
        <v>0</v>
      </c>
      <c r="D37" s="16"/>
      <c r="E37" s="16">
        <v>0</v>
      </c>
      <c r="F37" s="16"/>
      <c r="G37" s="16">
        <v>0</v>
      </c>
      <c r="H37" s="16"/>
      <c r="I37" s="16">
        <v>0</v>
      </c>
      <c r="J37" s="16"/>
      <c r="K37" s="16" t="s">
        <v>17</v>
      </c>
      <c r="L37" s="16"/>
      <c r="M37" s="77">
        <v>0</v>
      </c>
      <c r="N37" s="16"/>
      <c r="O37" s="26">
        <v>0</v>
      </c>
      <c r="P37" s="16"/>
      <c r="Q37" s="16">
        <v>213823833</v>
      </c>
      <c r="R37" s="16"/>
      <c r="S37" s="16">
        <v>213823867</v>
      </c>
      <c r="T37" s="16"/>
      <c r="U37" s="16" t="s">
        <v>225</v>
      </c>
    </row>
    <row r="38" spans="1:21" s="9" customFormat="1" x14ac:dyDescent="0.65">
      <c r="A38" s="9" t="s">
        <v>38</v>
      </c>
      <c r="C38" s="16">
        <v>0</v>
      </c>
      <c r="D38" s="16"/>
      <c r="E38" s="16">
        <v>0</v>
      </c>
      <c r="F38" s="16"/>
      <c r="G38" s="16">
        <v>0</v>
      </c>
      <c r="H38" s="16"/>
      <c r="I38" s="16">
        <v>0</v>
      </c>
      <c r="J38" s="16"/>
      <c r="K38" s="16" t="s">
        <v>17</v>
      </c>
      <c r="L38" s="16"/>
      <c r="M38" s="77">
        <v>0</v>
      </c>
      <c r="N38" s="16"/>
      <c r="O38" s="26">
        <v>0</v>
      </c>
      <c r="P38" s="16"/>
      <c r="Q38" s="16">
        <v>299286588</v>
      </c>
      <c r="R38" s="16"/>
      <c r="S38" s="16">
        <v>299286587</v>
      </c>
      <c r="T38" s="16"/>
      <c r="U38" s="16" t="s">
        <v>272</v>
      </c>
    </row>
    <row r="39" spans="1:21" s="9" customFormat="1" x14ac:dyDescent="0.65">
      <c r="A39" s="9" t="s">
        <v>26</v>
      </c>
      <c r="C39" s="16">
        <v>0</v>
      </c>
      <c r="D39" s="16"/>
      <c r="E39" s="16">
        <v>0</v>
      </c>
      <c r="F39" s="16"/>
      <c r="G39" s="16">
        <v>0</v>
      </c>
      <c r="H39" s="16"/>
      <c r="I39" s="16">
        <v>0</v>
      </c>
      <c r="J39" s="16"/>
      <c r="K39" s="16" t="s">
        <v>17</v>
      </c>
      <c r="L39" s="16"/>
      <c r="M39" s="77">
        <v>419437554</v>
      </c>
      <c r="N39" s="16"/>
      <c r="O39" s="26">
        <v>0</v>
      </c>
      <c r="P39" s="16"/>
      <c r="Q39" s="16">
        <v>66968841</v>
      </c>
      <c r="R39" s="16"/>
      <c r="S39" s="16">
        <v>486406395</v>
      </c>
      <c r="T39" s="16"/>
      <c r="U39" s="16" t="s">
        <v>267</v>
      </c>
    </row>
    <row r="40" spans="1:21" s="9" customFormat="1" x14ac:dyDescent="0.65">
      <c r="A40" s="9" t="s">
        <v>23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v>0</v>
      </c>
      <c r="J40" s="16"/>
      <c r="K40" s="16" t="s">
        <v>17</v>
      </c>
      <c r="L40" s="16"/>
      <c r="M40" s="77">
        <v>0</v>
      </c>
      <c r="N40" s="16"/>
      <c r="O40" s="26">
        <v>0</v>
      </c>
      <c r="P40" s="16"/>
      <c r="Q40" s="16">
        <v>838949230</v>
      </c>
      <c r="R40" s="16"/>
      <c r="S40" s="16">
        <v>838949196</v>
      </c>
      <c r="T40" s="16"/>
      <c r="U40" s="16" t="s">
        <v>183</v>
      </c>
    </row>
    <row r="41" spans="1:21" s="9" customFormat="1" x14ac:dyDescent="0.65">
      <c r="A41" s="9" t="s">
        <v>39</v>
      </c>
      <c r="C41" s="16">
        <v>0</v>
      </c>
      <c r="D41" s="16"/>
      <c r="E41" s="16">
        <v>0</v>
      </c>
      <c r="F41" s="16"/>
      <c r="G41" s="16">
        <v>0</v>
      </c>
      <c r="H41" s="16"/>
      <c r="I41" s="16">
        <v>0</v>
      </c>
      <c r="J41" s="16"/>
      <c r="K41" s="16" t="s">
        <v>17</v>
      </c>
      <c r="L41" s="16"/>
      <c r="M41" s="77">
        <v>0</v>
      </c>
      <c r="N41" s="16"/>
      <c r="O41" s="26">
        <v>0</v>
      </c>
      <c r="P41" s="16"/>
      <c r="Q41" s="16">
        <v>-289005177</v>
      </c>
      <c r="R41" s="16"/>
      <c r="S41" s="16">
        <v>-289005135</v>
      </c>
      <c r="T41" s="16"/>
      <c r="U41" s="16" t="s">
        <v>273</v>
      </c>
    </row>
    <row r="42" spans="1:21" s="9" customFormat="1" x14ac:dyDescent="0.65">
      <c r="A42" s="9" t="s">
        <v>35</v>
      </c>
      <c r="C42" s="16">
        <v>0</v>
      </c>
      <c r="D42" s="16"/>
      <c r="E42" s="16">
        <v>0</v>
      </c>
      <c r="F42" s="16"/>
      <c r="G42" s="16">
        <v>0</v>
      </c>
      <c r="H42" s="16"/>
      <c r="I42" s="16">
        <v>0</v>
      </c>
      <c r="J42" s="16"/>
      <c r="K42" s="16" t="s">
        <v>17</v>
      </c>
      <c r="L42" s="16"/>
      <c r="M42" s="77">
        <v>0</v>
      </c>
      <c r="N42" s="16"/>
      <c r="O42" s="26">
        <v>0</v>
      </c>
      <c r="P42" s="16"/>
      <c r="Q42" s="16">
        <v>31808360</v>
      </c>
      <c r="R42" s="16"/>
      <c r="S42" s="16">
        <v>31808380</v>
      </c>
      <c r="T42" s="16"/>
      <c r="U42" s="16" t="s">
        <v>261</v>
      </c>
    </row>
    <row r="43" spans="1:21" s="9" customFormat="1" x14ac:dyDescent="0.65">
      <c r="A43" s="9" t="s">
        <v>102</v>
      </c>
      <c r="C43" s="16">
        <v>0</v>
      </c>
      <c r="D43" s="16"/>
      <c r="E43" s="16">
        <v>0</v>
      </c>
      <c r="F43" s="16"/>
      <c r="G43" s="16">
        <v>0</v>
      </c>
      <c r="H43" s="16"/>
      <c r="I43" s="16">
        <v>0</v>
      </c>
      <c r="J43" s="16"/>
      <c r="K43" s="16" t="s">
        <v>17</v>
      </c>
      <c r="L43" s="16"/>
      <c r="M43" s="16">
        <v>0</v>
      </c>
      <c r="N43" s="16"/>
      <c r="O43" s="26">
        <v>0</v>
      </c>
      <c r="P43" s="16"/>
      <c r="Q43" s="16">
        <v>71731</v>
      </c>
      <c r="R43" s="16"/>
      <c r="S43" s="16">
        <v>71731</v>
      </c>
      <c r="T43" s="16"/>
      <c r="U43" s="16" t="s">
        <v>17</v>
      </c>
    </row>
    <row r="44" spans="1:21" s="9" customFormat="1" x14ac:dyDescent="0.65">
      <c r="A44" s="9" t="s">
        <v>31</v>
      </c>
      <c r="C44" s="16">
        <v>0</v>
      </c>
      <c r="D44" s="16"/>
      <c r="E44" s="16">
        <v>0</v>
      </c>
      <c r="F44" s="16"/>
      <c r="G44" s="16">
        <v>0</v>
      </c>
      <c r="H44" s="16"/>
      <c r="I44" s="16">
        <v>0</v>
      </c>
      <c r="J44" s="16"/>
      <c r="K44" s="16" t="s">
        <v>17</v>
      </c>
      <c r="L44" s="16"/>
      <c r="M44" s="16">
        <v>1446250</v>
      </c>
      <c r="N44" s="16"/>
      <c r="O44" s="26">
        <v>0</v>
      </c>
      <c r="P44" s="16"/>
      <c r="Q44" s="16">
        <v>2010758</v>
      </c>
      <c r="R44" s="16"/>
      <c r="S44" s="16">
        <v>3457008</v>
      </c>
      <c r="T44" s="16"/>
      <c r="U44" s="16" t="s">
        <v>17</v>
      </c>
    </row>
    <row r="45" spans="1:21" s="9" customFormat="1" x14ac:dyDescent="0.65">
      <c r="A45" s="9" t="s">
        <v>126</v>
      </c>
      <c r="C45" s="16">
        <v>0</v>
      </c>
      <c r="D45" s="16"/>
      <c r="E45" s="16">
        <v>0</v>
      </c>
      <c r="F45" s="16"/>
      <c r="G45" s="16">
        <v>0</v>
      </c>
      <c r="H45" s="16"/>
      <c r="I45" s="16">
        <v>0</v>
      </c>
      <c r="J45" s="16"/>
      <c r="K45" s="16" t="s">
        <v>17</v>
      </c>
      <c r="L45" s="16"/>
      <c r="M45" s="16">
        <v>249828884</v>
      </c>
      <c r="N45" s="16"/>
      <c r="O45" s="26">
        <v>0</v>
      </c>
      <c r="P45" s="16"/>
      <c r="Q45" s="16">
        <v>1962508311</v>
      </c>
      <c r="R45" s="16"/>
      <c r="S45" s="16">
        <v>2212337191</v>
      </c>
      <c r="T45" s="16"/>
      <c r="U45" s="16" t="s">
        <v>274</v>
      </c>
    </row>
    <row r="46" spans="1:21" s="9" customFormat="1" x14ac:dyDescent="0.65">
      <c r="A46" s="9" t="s">
        <v>91</v>
      </c>
      <c r="C46" s="16">
        <v>0</v>
      </c>
      <c r="D46" s="16"/>
      <c r="E46" s="16">
        <v>7313350148</v>
      </c>
      <c r="F46" s="16"/>
      <c r="G46" s="16">
        <v>0</v>
      </c>
      <c r="H46" s="16"/>
      <c r="I46" s="16">
        <v>7313350148</v>
      </c>
      <c r="J46" s="16"/>
      <c r="K46" s="16" t="s">
        <v>275</v>
      </c>
      <c r="L46" s="16"/>
      <c r="M46" s="16">
        <v>540000000</v>
      </c>
      <c r="N46" s="16"/>
      <c r="O46" s="16">
        <v>7097322985</v>
      </c>
      <c r="P46" s="16"/>
      <c r="Q46" s="16">
        <v>672237223</v>
      </c>
      <c r="R46" s="16"/>
      <c r="S46" s="16">
        <v>8309560208</v>
      </c>
      <c r="T46" s="16"/>
      <c r="U46" s="16" t="s">
        <v>276</v>
      </c>
    </row>
    <row r="47" spans="1:21" s="9" customFormat="1" x14ac:dyDescent="0.65">
      <c r="A47" s="9" t="s">
        <v>86</v>
      </c>
      <c r="C47" s="16">
        <v>0</v>
      </c>
      <c r="D47" s="16"/>
      <c r="E47" s="16">
        <v>0</v>
      </c>
      <c r="F47" s="16"/>
      <c r="G47" s="16">
        <v>0</v>
      </c>
      <c r="H47" s="16"/>
      <c r="I47" s="16">
        <v>0</v>
      </c>
      <c r="J47" s="16"/>
      <c r="K47" s="16" t="s">
        <v>17</v>
      </c>
      <c r="L47" s="16"/>
      <c r="M47" s="16">
        <v>0</v>
      </c>
      <c r="N47" s="16"/>
      <c r="O47" s="26">
        <v>0</v>
      </c>
      <c r="P47" s="16"/>
      <c r="Q47" s="16">
        <v>532566698</v>
      </c>
      <c r="R47" s="16"/>
      <c r="S47" s="16">
        <v>532566685</v>
      </c>
      <c r="T47" s="16"/>
      <c r="U47" s="16" t="s">
        <v>277</v>
      </c>
    </row>
    <row r="48" spans="1:21" s="9" customFormat="1" x14ac:dyDescent="0.65">
      <c r="A48" s="9" t="s">
        <v>95</v>
      </c>
      <c r="C48" s="16">
        <v>0</v>
      </c>
      <c r="D48" s="16"/>
      <c r="E48" s="16">
        <v>0</v>
      </c>
      <c r="F48" s="16"/>
      <c r="G48" s="16">
        <v>0</v>
      </c>
      <c r="H48" s="16"/>
      <c r="I48" s="16">
        <v>0</v>
      </c>
      <c r="J48" s="16"/>
      <c r="K48" s="16" t="s">
        <v>17</v>
      </c>
      <c r="L48" s="16"/>
      <c r="M48" s="16">
        <v>0</v>
      </c>
      <c r="N48" s="16"/>
      <c r="O48" s="26">
        <v>0</v>
      </c>
      <c r="P48" s="16"/>
      <c r="Q48" s="16">
        <v>154449223</v>
      </c>
      <c r="R48" s="16"/>
      <c r="S48" s="16">
        <v>154449197</v>
      </c>
      <c r="T48" s="16"/>
      <c r="U48" s="16" t="s">
        <v>268</v>
      </c>
    </row>
    <row r="49" spans="1:21" s="9" customFormat="1" x14ac:dyDescent="0.65">
      <c r="A49" s="9" t="s">
        <v>151</v>
      </c>
      <c r="C49" s="16">
        <v>0</v>
      </c>
      <c r="D49" s="16"/>
      <c r="E49" s="16">
        <v>0</v>
      </c>
      <c r="F49" s="16"/>
      <c r="G49" s="16">
        <v>0</v>
      </c>
      <c r="H49" s="16"/>
      <c r="I49" s="16">
        <v>0</v>
      </c>
      <c r="J49" s="16"/>
      <c r="K49" s="16" t="s">
        <v>17</v>
      </c>
      <c r="L49" s="16"/>
      <c r="M49" s="16">
        <v>0</v>
      </c>
      <c r="N49" s="16"/>
      <c r="O49" s="26">
        <v>0</v>
      </c>
      <c r="P49" s="16"/>
      <c r="Q49" s="16">
        <v>298870857</v>
      </c>
      <c r="R49" s="16"/>
      <c r="S49" s="16">
        <v>298870852</v>
      </c>
      <c r="T49" s="16"/>
      <c r="U49" s="16" t="s">
        <v>272</v>
      </c>
    </row>
    <row r="50" spans="1:21" s="9" customFormat="1" x14ac:dyDescent="0.65">
      <c r="A50" s="9" t="s">
        <v>100</v>
      </c>
      <c r="C50" s="16">
        <v>0</v>
      </c>
      <c r="D50" s="16"/>
      <c r="E50" s="16">
        <v>0</v>
      </c>
      <c r="F50" s="16"/>
      <c r="G50" s="16">
        <v>0</v>
      </c>
      <c r="H50" s="16"/>
      <c r="I50" s="16">
        <v>0</v>
      </c>
      <c r="J50" s="16"/>
      <c r="K50" s="16" t="s">
        <v>17</v>
      </c>
      <c r="L50" s="16"/>
      <c r="M50" s="16">
        <v>0</v>
      </c>
      <c r="N50" s="16"/>
      <c r="O50" s="26">
        <v>0</v>
      </c>
      <c r="P50" s="16"/>
      <c r="Q50" s="16">
        <v>49083</v>
      </c>
      <c r="R50" s="16"/>
      <c r="S50" s="16">
        <v>49083</v>
      </c>
      <c r="T50" s="16"/>
      <c r="U50" s="16" t="s">
        <v>17</v>
      </c>
    </row>
    <row r="51" spans="1:21" s="9" customFormat="1" x14ac:dyDescent="0.65">
      <c r="A51" s="9" t="s">
        <v>133</v>
      </c>
      <c r="C51" s="16">
        <v>0</v>
      </c>
      <c r="D51" s="16"/>
      <c r="E51" s="16">
        <v>0</v>
      </c>
      <c r="F51" s="16"/>
      <c r="G51" s="16">
        <v>0</v>
      </c>
      <c r="H51" s="16"/>
      <c r="I51" s="16">
        <v>0</v>
      </c>
      <c r="J51" s="16"/>
      <c r="K51" s="16" t="s">
        <v>17</v>
      </c>
      <c r="L51" s="16"/>
      <c r="M51" s="16">
        <v>0</v>
      </c>
      <c r="N51" s="16"/>
      <c r="O51" s="26">
        <v>0</v>
      </c>
      <c r="P51" s="16"/>
      <c r="Q51" s="16">
        <v>1270965</v>
      </c>
      <c r="R51" s="16"/>
      <c r="S51" s="16">
        <v>1270965</v>
      </c>
      <c r="T51" s="16"/>
      <c r="U51" s="16" t="s">
        <v>17</v>
      </c>
    </row>
    <row r="52" spans="1:21" s="9" customFormat="1" x14ac:dyDescent="0.65">
      <c r="A52" s="9" t="s">
        <v>88</v>
      </c>
      <c r="C52" s="16">
        <v>0</v>
      </c>
      <c r="D52" s="16"/>
      <c r="E52" s="16">
        <v>0</v>
      </c>
      <c r="F52" s="16"/>
      <c r="G52" s="16">
        <v>0</v>
      </c>
      <c r="H52" s="16"/>
      <c r="I52" s="16">
        <v>0</v>
      </c>
      <c r="J52" s="16"/>
      <c r="K52" s="16" t="s">
        <v>17</v>
      </c>
      <c r="L52" s="16"/>
      <c r="M52" s="16">
        <v>0</v>
      </c>
      <c r="N52" s="16"/>
      <c r="O52" s="26">
        <v>0</v>
      </c>
      <c r="P52" s="16"/>
      <c r="Q52" s="16">
        <v>705143866</v>
      </c>
      <c r="R52" s="16"/>
      <c r="S52" s="16">
        <v>705143842</v>
      </c>
      <c r="T52" s="16"/>
      <c r="U52" s="16" t="s">
        <v>187</v>
      </c>
    </row>
    <row r="53" spans="1:21" s="9" customFormat="1" x14ac:dyDescent="0.65">
      <c r="A53" s="9" t="s">
        <v>36</v>
      </c>
      <c r="C53" s="16">
        <v>0</v>
      </c>
      <c r="D53" s="16"/>
      <c r="E53" s="16">
        <v>0</v>
      </c>
      <c r="F53" s="16"/>
      <c r="G53" s="16">
        <v>0</v>
      </c>
      <c r="H53" s="16"/>
      <c r="I53" s="16">
        <v>0</v>
      </c>
      <c r="J53" s="16"/>
      <c r="K53" s="16" t="s">
        <v>17</v>
      </c>
      <c r="L53" s="16"/>
      <c r="M53" s="16">
        <v>0</v>
      </c>
      <c r="N53" s="16"/>
      <c r="O53" s="26">
        <v>0</v>
      </c>
      <c r="P53" s="16"/>
      <c r="Q53" s="16">
        <v>23961674</v>
      </c>
      <c r="R53" s="16"/>
      <c r="S53" s="16">
        <v>23961678</v>
      </c>
      <c r="T53" s="16"/>
      <c r="U53" s="16" t="s">
        <v>261</v>
      </c>
    </row>
    <row r="54" spans="1:21" s="9" customFormat="1" x14ac:dyDescent="0.65">
      <c r="A54" s="9" t="s">
        <v>92</v>
      </c>
      <c r="C54" s="16">
        <v>0</v>
      </c>
      <c r="D54" s="16"/>
      <c r="E54" s="16">
        <v>0</v>
      </c>
      <c r="F54" s="16"/>
      <c r="G54" s="16">
        <v>0</v>
      </c>
      <c r="H54" s="16"/>
      <c r="I54" s="16">
        <v>0</v>
      </c>
      <c r="J54" s="16"/>
      <c r="K54" s="16" t="s">
        <v>17</v>
      </c>
      <c r="L54" s="16"/>
      <c r="M54" s="16">
        <v>0</v>
      </c>
      <c r="N54" s="16"/>
      <c r="O54" s="26">
        <v>0</v>
      </c>
      <c r="P54" s="16"/>
      <c r="Q54" s="16">
        <v>395429508</v>
      </c>
      <c r="R54" s="16"/>
      <c r="S54" s="16">
        <v>395429503</v>
      </c>
      <c r="T54" s="16"/>
      <c r="U54" s="16" t="s">
        <v>278</v>
      </c>
    </row>
    <row r="55" spans="1:21" s="9" customFormat="1" x14ac:dyDescent="0.65">
      <c r="A55" s="9" t="s">
        <v>128</v>
      </c>
      <c r="C55" s="16">
        <v>0</v>
      </c>
      <c r="D55" s="16"/>
      <c r="E55" s="16">
        <v>0</v>
      </c>
      <c r="F55" s="16"/>
      <c r="G55" s="16">
        <v>0</v>
      </c>
      <c r="H55" s="16"/>
      <c r="I55" s="16">
        <v>0</v>
      </c>
      <c r="J55" s="16"/>
      <c r="K55" s="16" t="s">
        <v>17</v>
      </c>
      <c r="L55" s="16"/>
      <c r="M55" s="16">
        <v>0</v>
      </c>
      <c r="N55" s="16"/>
      <c r="O55" s="26">
        <v>0</v>
      </c>
      <c r="P55" s="16"/>
      <c r="Q55" s="16">
        <v>445653563</v>
      </c>
      <c r="R55" s="16"/>
      <c r="S55" s="16">
        <v>445653556</v>
      </c>
      <c r="T55" s="16"/>
      <c r="U55" s="16" t="s">
        <v>279</v>
      </c>
    </row>
    <row r="56" spans="1:21" s="9" customFormat="1" x14ac:dyDescent="0.65">
      <c r="A56" s="9" t="s">
        <v>19</v>
      </c>
      <c r="C56" s="16">
        <v>0</v>
      </c>
      <c r="D56" s="16"/>
      <c r="E56" s="16">
        <v>0</v>
      </c>
      <c r="F56" s="16"/>
      <c r="G56" s="16">
        <v>0</v>
      </c>
      <c r="H56" s="16"/>
      <c r="I56" s="16">
        <v>0</v>
      </c>
      <c r="J56" s="16"/>
      <c r="K56" s="16" t="s">
        <v>17</v>
      </c>
      <c r="L56" s="16"/>
      <c r="M56" s="16">
        <v>0</v>
      </c>
      <c r="N56" s="16"/>
      <c r="O56" s="26">
        <v>0</v>
      </c>
      <c r="P56" s="16"/>
      <c r="Q56" s="16">
        <v>161599433</v>
      </c>
      <c r="R56" s="16"/>
      <c r="S56" s="16">
        <v>161599433</v>
      </c>
      <c r="T56" s="16"/>
      <c r="U56" s="16" t="s">
        <v>268</v>
      </c>
    </row>
    <row r="57" spans="1:21" s="9" customFormat="1" x14ac:dyDescent="0.65">
      <c r="A57" s="9" t="s">
        <v>28</v>
      </c>
      <c r="C57" s="16">
        <v>0</v>
      </c>
      <c r="D57" s="16"/>
      <c r="E57" s="16">
        <v>0</v>
      </c>
      <c r="F57" s="16"/>
      <c r="G57" s="16">
        <v>0</v>
      </c>
      <c r="H57" s="16"/>
      <c r="I57" s="16">
        <v>0</v>
      </c>
      <c r="J57" s="16"/>
      <c r="K57" s="16" t="s">
        <v>17</v>
      </c>
      <c r="L57" s="16"/>
      <c r="M57" s="16">
        <v>0</v>
      </c>
      <c r="N57" s="16"/>
      <c r="O57" s="26">
        <v>0</v>
      </c>
      <c r="P57" s="16"/>
      <c r="Q57" s="16">
        <v>711957</v>
      </c>
      <c r="R57" s="16"/>
      <c r="S57" s="16">
        <v>711957</v>
      </c>
      <c r="T57" s="16"/>
      <c r="U57" s="16" t="s">
        <v>17</v>
      </c>
    </row>
    <row r="58" spans="1:21" s="9" customFormat="1" x14ac:dyDescent="0.65">
      <c r="A58" s="9" t="s">
        <v>101</v>
      </c>
      <c r="C58" s="16">
        <v>0</v>
      </c>
      <c r="D58" s="16"/>
      <c r="E58" s="16">
        <v>464725281</v>
      </c>
      <c r="F58" s="16"/>
      <c r="G58" s="16">
        <v>0</v>
      </c>
      <c r="H58" s="16"/>
      <c r="I58" s="16">
        <v>464725281</v>
      </c>
      <c r="J58" s="16"/>
      <c r="K58" s="16" t="s">
        <v>280</v>
      </c>
      <c r="L58" s="16"/>
      <c r="M58" s="16">
        <v>0</v>
      </c>
      <c r="N58" s="16"/>
      <c r="O58" s="16">
        <v>464725281</v>
      </c>
      <c r="P58" s="16"/>
      <c r="Q58" s="16">
        <v>-216486</v>
      </c>
      <c r="R58" s="16"/>
      <c r="S58" s="16">
        <v>464508795</v>
      </c>
      <c r="T58" s="16"/>
      <c r="U58" s="16" t="s">
        <v>281</v>
      </c>
    </row>
    <row r="59" spans="1:21" s="9" customFormat="1" x14ac:dyDescent="0.65">
      <c r="A59" s="9" t="s">
        <v>164</v>
      </c>
      <c r="C59" s="16">
        <v>0</v>
      </c>
      <c r="D59" s="16"/>
      <c r="E59" s="16">
        <v>0</v>
      </c>
      <c r="F59" s="16"/>
      <c r="G59" s="16">
        <v>0</v>
      </c>
      <c r="H59" s="16"/>
      <c r="I59" s="16">
        <v>0</v>
      </c>
      <c r="J59" s="16"/>
      <c r="K59" s="16" t="s">
        <v>17</v>
      </c>
      <c r="L59" s="16"/>
      <c r="M59" s="16">
        <v>0</v>
      </c>
      <c r="N59" s="16"/>
      <c r="O59" s="26">
        <v>0</v>
      </c>
      <c r="P59" s="16"/>
      <c r="Q59" s="16">
        <v>581043</v>
      </c>
      <c r="R59" s="16"/>
      <c r="S59" s="16">
        <v>581043</v>
      </c>
      <c r="T59" s="16"/>
      <c r="U59" s="16" t="s">
        <v>17</v>
      </c>
    </row>
    <row r="60" spans="1:21" s="9" customFormat="1" x14ac:dyDescent="0.65">
      <c r="A60" s="9" t="s">
        <v>34</v>
      </c>
      <c r="C60" s="16">
        <v>0</v>
      </c>
      <c r="D60" s="16"/>
      <c r="E60" s="16">
        <v>0</v>
      </c>
      <c r="F60" s="16"/>
      <c r="G60" s="16">
        <v>0</v>
      </c>
      <c r="H60" s="16"/>
      <c r="I60" s="16">
        <v>0</v>
      </c>
      <c r="J60" s="16"/>
      <c r="K60" s="16" t="s">
        <v>17</v>
      </c>
      <c r="L60" s="16"/>
      <c r="M60" s="16">
        <v>0</v>
      </c>
      <c r="N60" s="16"/>
      <c r="O60" s="26">
        <v>0</v>
      </c>
      <c r="P60" s="16"/>
      <c r="Q60" s="16">
        <v>-303456936</v>
      </c>
      <c r="R60" s="16"/>
      <c r="S60" s="16">
        <v>-303456947</v>
      </c>
      <c r="T60" s="16"/>
      <c r="U60" s="16" t="s">
        <v>282</v>
      </c>
    </row>
    <row r="61" spans="1:21" s="9" customFormat="1" x14ac:dyDescent="0.65">
      <c r="A61" s="9" t="s">
        <v>90</v>
      </c>
      <c r="C61" s="16">
        <v>0</v>
      </c>
      <c r="D61" s="16"/>
      <c r="E61" s="16">
        <v>6304425647</v>
      </c>
      <c r="F61" s="16"/>
      <c r="G61" s="16">
        <v>0</v>
      </c>
      <c r="H61" s="16"/>
      <c r="I61" s="16">
        <v>6304425647</v>
      </c>
      <c r="J61" s="16"/>
      <c r="K61" s="16" t="s">
        <v>283</v>
      </c>
      <c r="L61" s="16"/>
      <c r="M61" s="16">
        <v>0</v>
      </c>
      <c r="N61" s="16"/>
      <c r="O61" s="16">
        <v>11830172960</v>
      </c>
      <c r="P61" s="16"/>
      <c r="Q61" s="16">
        <v>334390821</v>
      </c>
      <c r="R61" s="16"/>
      <c r="S61" s="16">
        <v>12164563781</v>
      </c>
      <c r="T61" s="16"/>
      <c r="U61" s="16" t="s">
        <v>284</v>
      </c>
    </row>
    <row r="62" spans="1:21" s="9" customFormat="1" x14ac:dyDescent="0.65">
      <c r="A62" s="9" t="s">
        <v>153</v>
      </c>
      <c r="C62" s="16">
        <v>0</v>
      </c>
      <c r="D62" s="16"/>
      <c r="E62" s="16">
        <v>0</v>
      </c>
      <c r="F62" s="16"/>
      <c r="G62" s="16">
        <v>0</v>
      </c>
      <c r="H62" s="16"/>
      <c r="I62" s="16">
        <v>0</v>
      </c>
      <c r="J62" s="16"/>
      <c r="K62" s="16" t="s">
        <v>17</v>
      </c>
      <c r="L62" s="16"/>
      <c r="M62" s="16">
        <v>0</v>
      </c>
      <c r="N62" s="16"/>
      <c r="O62" s="26">
        <v>0</v>
      </c>
      <c r="P62" s="16"/>
      <c r="Q62" s="16">
        <v>-315626988</v>
      </c>
      <c r="R62" s="16"/>
      <c r="S62" s="16">
        <v>-315626967</v>
      </c>
      <c r="T62" s="16"/>
      <c r="U62" s="16" t="s">
        <v>285</v>
      </c>
    </row>
    <row r="63" spans="1:21" s="9" customFormat="1" x14ac:dyDescent="0.65">
      <c r="A63" s="9" t="s">
        <v>125</v>
      </c>
      <c r="C63" s="16">
        <v>0</v>
      </c>
      <c r="D63" s="16"/>
      <c r="E63" s="16">
        <v>0</v>
      </c>
      <c r="F63" s="16"/>
      <c r="G63" s="16">
        <v>0</v>
      </c>
      <c r="H63" s="16"/>
      <c r="I63" s="16">
        <v>0</v>
      </c>
      <c r="J63" s="16"/>
      <c r="K63" s="16" t="s">
        <v>17</v>
      </c>
      <c r="L63" s="16"/>
      <c r="M63" s="16">
        <v>0</v>
      </c>
      <c r="N63" s="16"/>
      <c r="O63" s="26">
        <v>0</v>
      </c>
      <c r="P63" s="16"/>
      <c r="Q63" s="16">
        <v>603543780</v>
      </c>
      <c r="R63" s="16"/>
      <c r="S63" s="16">
        <v>603543778</v>
      </c>
      <c r="T63" s="16"/>
      <c r="U63" s="16" t="s">
        <v>286</v>
      </c>
    </row>
    <row r="64" spans="1:21" s="9" customFormat="1" x14ac:dyDescent="0.65">
      <c r="A64" s="9" t="s">
        <v>146</v>
      </c>
      <c r="C64" s="16">
        <v>0</v>
      </c>
      <c r="D64" s="16"/>
      <c r="E64" s="16">
        <v>0</v>
      </c>
      <c r="F64" s="16"/>
      <c r="G64" s="16">
        <v>0</v>
      </c>
      <c r="H64" s="16"/>
      <c r="I64" s="16">
        <v>0</v>
      </c>
      <c r="J64" s="16"/>
      <c r="K64" s="16" t="s">
        <v>17</v>
      </c>
      <c r="L64" s="16"/>
      <c r="M64" s="16">
        <v>0</v>
      </c>
      <c r="N64" s="16"/>
      <c r="O64" s="26">
        <v>0</v>
      </c>
      <c r="P64" s="16"/>
      <c r="Q64" s="16">
        <v>1231879371</v>
      </c>
      <c r="R64" s="16"/>
      <c r="S64" s="16">
        <v>1231879368</v>
      </c>
      <c r="T64" s="16"/>
      <c r="U64" s="16" t="s">
        <v>287</v>
      </c>
    </row>
    <row r="65" spans="1:21" s="9" customFormat="1" x14ac:dyDescent="0.65">
      <c r="A65" s="9" t="s">
        <v>123</v>
      </c>
      <c r="C65" s="16">
        <v>0</v>
      </c>
      <c r="D65" s="16"/>
      <c r="E65" s="16">
        <v>1075258789</v>
      </c>
      <c r="F65" s="16"/>
      <c r="G65" s="16">
        <v>0</v>
      </c>
      <c r="H65" s="16"/>
      <c r="I65" s="16">
        <v>1075258789</v>
      </c>
      <c r="J65" s="16"/>
      <c r="K65" s="16" t="s">
        <v>288</v>
      </c>
      <c r="L65" s="16"/>
      <c r="M65" s="16">
        <v>1370892019</v>
      </c>
      <c r="N65" s="16"/>
      <c r="O65" s="16">
        <v>1053373789</v>
      </c>
      <c r="P65" s="16"/>
      <c r="Q65" s="16">
        <v>6103705038</v>
      </c>
      <c r="R65" s="16"/>
      <c r="S65" s="16">
        <v>8527970846</v>
      </c>
      <c r="T65" s="16"/>
      <c r="U65" s="16" t="s">
        <v>289</v>
      </c>
    </row>
    <row r="66" spans="1:21" s="9" customFormat="1" x14ac:dyDescent="0.65">
      <c r="A66" s="9" t="s">
        <v>29</v>
      </c>
      <c r="C66" s="16">
        <v>0</v>
      </c>
      <c r="D66" s="16"/>
      <c r="E66" s="16">
        <v>0</v>
      </c>
      <c r="F66" s="16"/>
      <c r="G66" s="16">
        <v>0</v>
      </c>
      <c r="H66" s="16"/>
      <c r="I66" s="16">
        <v>0</v>
      </c>
      <c r="J66" s="16"/>
      <c r="K66" s="16" t="s">
        <v>17</v>
      </c>
      <c r="L66" s="16"/>
      <c r="M66" s="16">
        <v>0</v>
      </c>
      <c r="N66" s="16"/>
      <c r="O66" s="26">
        <v>0</v>
      </c>
      <c r="P66" s="16"/>
      <c r="Q66" s="16">
        <v>1123925632</v>
      </c>
      <c r="R66" s="16"/>
      <c r="S66" s="16">
        <v>1123925632</v>
      </c>
      <c r="T66" s="16"/>
      <c r="U66" s="16" t="s">
        <v>188</v>
      </c>
    </row>
    <row r="67" spans="1:21" s="9" customFormat="1" x14ac:dyDescent="0.65">
      <c r="A67" s="9" t="s">
        <v>21</v>
      </c>
      <c r="C67" s="16">
        <v>0</v>
      </c>
      <c r="D67" s="16"/>
      <c r="E67" s="16">
        <v>0</v>
      </c>
      <c r="F67" s="16"/>
      <c r="G67" s="16">
        <v>0</v>
      </c>
      <c r="H67" s="16"/>
      <c r="I67" s="16">
        <v>0</v>
      </c>
      <c r="J67" s="16"/>
      <c r="K67" s="16" t="s">
        <v>17</v>
      </c>
      <c r="L67" s="16"/>
      <c r="M67" s="16">
        <v>0</v>
      </c>
      <c r="N67" s="16"/>
      <c r="O67" s="26">
        <v>0</v>
      </c>
      <c r="P67" s="16"/>
      <c r="Q67" s="16">
        <v>2334969438</v>
      </c>
      <c r="R67" s="16"/>
      <c r="S67" s="16">
        <v>2334969433</v>
      </c>
      <c r="T67" s="16"/>
      <c r="U67" s="16" t="s">
        <v>290</v>
      </c>
    </row>
    <row r="68" spans="1:21" s="9" customFormat="1" x14ac:dyDescent="0.65">
      <c r="A68" s="9" t="s">
        <v>84</v>
      </c>
      <c r="C68" s="16">
        <v>0</v>
      </c>
      <c r="D68" s="16"/>
      <c r="E68" s="16">
        <v>0</v>
      </c>
      <c r="F68" s="16"/>
      <c r="G68" s="16">
        <v>0</v>
      </c>
      <c r="H68" s="16"/>
      <c r="I68" s="16">
        <v>0</v>
      </c>
      <c r="J68" s="16"/>
      <c r="K68" s="16" t="s">
        <v>17</v>
      </c>
      <c r="L68" s="16"/>
      <c r="M68" s="16">
        <v>0</v>
      </c>
      <c r="N68" s="16"/>
      <c r="O68" s="26">
        <v>0</v>
      </c>
      <c r="P68" s="16"/>
      <c r="Q68" s="16">
        <v>159948637</v>
      </c>
      <c r="R68" s="16"/>
      <c r="S68" s="16">
        <v>159948664</v>
      </c>
      <c r="T68" s="16"/>
      <c r="U68" s="16" t="s">
        <v>268</v>
      </c>
    </row>
    <row r="69" spans="1:21" s="9" customFormat="1" x14ac:dyDescent="0.65">
      <c r="A69" s="9" t="s">
        <v>22</v>
      </c>
      <c r="C69" s="16">
        <v>0</v>
      </c>
      <c r="D69" s="16"/>
      <c r="E69" s="16">
        <v>1150434846</v>
      </c>
      <c r="F69" s="16"/>
      <c r="G69" s="16">
        <v>0</v>
      </c>
      <c r="H69" s="16"/>
      <c r="I69" s="16">
        <v>1150434846</v>
      </c>
      <c r="J69" s="16"/>
      <c r="K69" s="16" t="s">
        <v>266</v>
      </c>
      <c r="L69" s="16"/>
      <c r="M69" s="16">
        <v>0</v>
      </c>
      <c r="N69" s="16"/>
      <c r="O69" s="16">
        <v>1150306654</v>
      </c>
      <c r="P69" s="16"/>
      <c r="Q69" s="16">
        <v>57097948</v>
      </c>
      <c r="R69" s="16"/>
      <c r="S69" s="16">
        <v>1207404602</v>
      </c>
      <c r="T69" s="16"/>
      <c r="U69" s="16" t="s">
        <v>181</v>
      </c>
    </row>
    <row r="70" spans="1:21" s="9" customFormat="1" x14ac:dyDescent="0.65">
      <c r="A70" s="9" t="s">
        <v>98</v>
      </c>
      <c r="C70" s="16">
        <v>0</v>
      </c>
      <c r="D70" s="16"/>
      <c r="E70" s="16">
        <v>0</v>
      </c>
      <c r="F70" s="16"/>
      <c r="G70" s="16">
        <v>0</v>
      </c>
      <c r="H70" s="16"/>
      <c r="I70" s="16">
        <v>0</v>
      </c>
      <c r="J70" s="16"/>
      <c r="K70" s="16" t="s">
        <v>17</v>
      </c>
      <c r="L70" s="16"/>
      <c r="M70" s="16">
        <v>0</v>
      </c>
      <c r="N70" s="16"/>
      <c r="O70" s="26">
        <v>0</v>
      </c>
      <c r="P70" s="16"/>
      <c r="Q70" s="16">
        <v>32444372</v>
      </c>
      <c r="R70" s="16"/>
      <c r="S70" s="16">
        <v>32444372</v>
      </c>
      <c r="T70" s="16"/>
      <c r="U70" s="16" t="s">
        <v>261</v>
      </c>
    </row>
    <row r="71" spans="1:21" s="9" customFormat="1" x14ac:dyDescent="0.65">
      <c r="A71" s="9" t="s">
        <v>132</v>
      </c>
      <c r="C71" s="16">
        <v>0</v>
      </c>
      <c r="D71" s="16"/>
      <c r="E71" s="16">
        <v>2539657410</v>
      </c>
      <c r="F71" s="16"/>
      <c r="G71" s="16">
        <v>0</v>
      </c>
      <c r="H71" s="16"/>
      <c r="I71" s="16">
        <v>2539657410</v>
      </c>
      <c r="J71" s="16"/>
      <c r="K71" s="16" t="s">
        <v>291</v>
      </c>
      <c r="L71" s="16"/>
      <c r="M71" s="16">
        <v>1200000000</v>
      </c>
      <c r="N71" s="16"/>
      <c r="O71" s="16">
        <v>8006074463</v>
      </c>
      <c r="P71" s="16"/>
      <c r="Q71" s="16">
        <v>509033102</v>
      </c>
      <c r="R71" s="16"/>
      <c r="S71" s="16">
        <v>9715107565</v>
      </c>
      <c r="T71" s="16"/>
      <c r="U71" s="16" t="s">
        <v>292</v>
      </c>
    </row>
    <row r="72" spans="1:21" s="9" customFormat="1" x14ac:dyDescent="0.65">
      <c r="A72" s="9" t="s">
        <v>147</v>
      </c>
      <c r="C72" s="16">
        <v>0</v>
      </c>
      <c r="D72" s="16"/>
      <c r="E72" s="16">
        <v>0</v>
      </c>
      <c r="F72" s="16"/>
      <c r="G72" s="16">
        <v>0</v>
      </c>
      <c r="H72" s="16"/>
      <c r="I72" s="16">
        <v>0</v>
      </c>
      <c r="J72" s="16"/>
      <c r="K72" s="16" t="s">
        <v>17</v>
      </c>
      <c r="L72" s="16"/>
      <c r="M72" s="16">
        <v>0</v>
      </c>
      <c r="N72" s="16"/>
      <c r="O72" s="26">
        <v>0</v>
      </c>
      <c r="P72" s="16"/>
      <c r="Q72" s="16">
        <v>912415492</v>
      </c>
      <c r="R72" s="16"/>
      <c r="S72" s="16">
        <v>912415448</v>
      </c>
      <c r="T72" s="16"/>
      <c r="U72" s="16" t="s">
        <v>293</v>
      </c>
    </row>
    <row r="73" spans="1:21" s="9" customFormat="1" x14ac:dyDescent="0.65">
      <c r="A73" s="9" t="s">
        <v>119</v>
      </c>
      <c r="C73" s="16">
        <v>0</v>
      </c>
      <c r="D73" s="16"/>
      <c r="E73" s="16">
        <v>2663702243</v>
      </c>
      <c r="F73" s="16"/>
      <c r="G73" s="16">
        <v>0</v>
      </c>
      <c r="H73" s="16"/>
      <c r="I73" s="16">
        <v>2663702243</v>
      </c>
      <c r="J73" s="16"/>
      <c r="K73" s="16" t="s">
        <v>294</v>
      </c>
      <c r="L73" s="16"/>
      <c r="M73" s="16">
        <v>0</v>
      </c>
      <c r="N73" s="16"/>
      <c r="O73" s="16">
        <v>301261011</v>
      </c>
      <c r="P73" s="16"/>
      <c r="Q73" s="16">
        <v>-156862623</v>
      </c>
      <c r="R73" s="16"/>
      <c r="S73" s="16">
        <v>144398388</v>
      </c>
      <c r="T73" s="16"/>
      <c r="U73" s="16" t="s">
        <v>182</v>
      </c>
    </row>
    <row r="74" spans="1:21" s="9" customFormat="1" x14ac:dyDescent="0.65">
      <c r="A74" s="9" t="s">
        <v>93</v>
      </c>
      <c r="C74" s="16">
        <v>0</v>
      </c>
      <c r="D74" s="16"/>
      <c r="E74" s="16">
        <v>0</v>
      </c>
      <c r="F74" s="16"/>
      <c r="G74" s="16">
        <v>0</v>
      </c>
      <c r="H74" s="16"/>
      <c r="I74" s="16">
        <v>0</v>
      </c>
      <c r="J74" s="16"/>
      <c r="K74" s="16" t="s">
        <v>17</v>
      </c>
      <c r="L74" s="16"/>
      <c r="M74" s="16">
        <v>0</v>
      </c>
      <c r="N74" s="16"/>
      <c r="O74" s="26">
        <v>0</v>
      </c>
      <c r="P74" s="16"/>
      <c r="Q74" s="16">
        <v>895839505</v>
      </c>
      <c r="R74" s="16"/>
      <c r="S74" s="16">
        <v>895839435</v>
      </c>
      <c r="T74" s="16"/>
      <c r="U74" s="16" t="s">
        <v>295</v>
      </c>
    </row>
    <row r="75" spans="1:21" s="9" customFormat="1" x14ac:dyDescent="0.65">
      <c r="A75" s="9" t="s">
        <v>150</v>
      </c>
      <c r="C75" s="16">
        <v>0</v>
      </c>
      <c r="D75" s="16"/>
      <c r="E75" s="16">
        <v>0</v>
      </c>
      <c r="F75" s="16"/>
      <c r="G75" s="16">
        <v>0</v>
      </c>
      <c r="H75" s="16"/>
      <c r="I75" s="16">
        <v>0</v>
      </c>
      <c r="J75" s="16"/>
      <c r="K75" s="16" t="s">
        <v>17</v>
      </c>
      <c r="L75" s="16"/>
      <c r="M75" s="16">
        <v>0</v>
      </c>
      <c r="N75" s="16"/>
      <c r="O75" s="26">
        <v>0</v>
      </c>
      <c r="P75" s="16"/>
      <c r="Q75" s="16">
        <v>1159562622</v>
      </c>
      <c r="R75" s="16"/>
      <c r="S75" s="16">
        <v>1159562610</v>
      </c>
      <c r="T75" s="16"/>
      <c r="U75" s="16" t="s">
        <v>184</v>
      </c>
    </row>
    <row r="76" spans="1:21" s="9" customFormat="1" x14ac:dyDescent="0.65">
      <c r="A76" s="9" t="s">
        <v>167</v>
      </c>
      <c r="C76" s="16">
        <v>0</v>
      </c>
      <c r="D76" s="16"/>
      <c r="E76" s="16">
        <v>0</v>
      </c>
      <c r="F76" s="16"/>
      <c r="G76" s="16">
        <v>0</v>
      </c>
      <c r="H76" s="16"/>
      <c r="I76" s="16">
        <v>0</v>
      </c>
      <c r="J76" s="16"/>
      <c r="K76" s="16" t="s">
        <v>17</v>
      </c>
      <c r="L76" s="16"/>
      <c r="M76" s="16">
        <v>0</v>
      </c>
      <c r="N76" s="16"/>
      <c r="O76" s="26">
        <v>0</v>
      </c>
      <c r="P76" s="16"/>
      <c r="Q76" s="16">
        <v>231390520</v>
      </c>
      <c r="R76" s="16"/>
      <c r="S76" s="16">
        <v>231390541</v>
      </c>
      <c r="T76" s="16"/>
      <c r="U76" s="16" t="s">
        <v>176</v>
      </c>
    </row>
    <row r="77" spans="1:21" x14ac:dyDescent="0.65">
      <c r="A77" s="26" t="s">
        <v>237</v>
      </c>
      <c r="C77" s="26">
        <v>0</v>
      </c>
      <c r="E77" s="26">
        <v>0</v>
      </c>
      <c r="G77" s="26">
        <v>0</v>
      </c>
      <c r="I77" s="26">
        <v>0</v>
      </c>
      <c r="K77" s="67" t="s">
        <v>17</v>
      </c>
      <c r="M77" s="26">
        <v>0</v>
      </c>
      <c r="O77" s="26">
        <v>0</v>
      </c>
      <c r="Q77" s="26">
        <v>295513467</v>
      </c>
      <c r="S77" s="26">
        <v>295513466</v>
      </c>
      <c r="U77" s="67" t="s">
        <v>272</v>
      </c>
    </row>
    <row r="78" spans="1:21" x14ac:dyDescent="0.65">
      <c r="A78" s="26" t="s">
        <v>18</v>
      </c>
      <c r="C78" s="26">
        <v>0</v>
      </c>
      <c r="E78" s="26">
        <v>0</v>
      </c>
      <c r="G78" s="26">
        <v>0</v>
      </c>
      <c r="I78" s="26">
        <v>0</v>
      </c>
      <c r="K78" s="67" t="s">
        <v>17</v>
      </c>
      <c r="M78" s="26">
        <v>150000000</v>
      </c>
      <c r="O78" s="26">
        <v>0</v>
      </c>
      <c r="Q78" s="26">
        <v>880496239</v>
      </c>
      <c r="S78" s="26">
        <v>1030496239</v>
      </c>
      <c r="U78" s="67" t="s">
        <v>296</v>
      </c>
    </row>
    <row r="79" spans="1:21" x14ac:dyDescent="0.65">
      <c r="A79" s="26" t="s">
        <v>130</v>
      </c>
      <c r="C79" s="26">
        <v>0</v>
      </c>
      <c r="E79" s="26">
        <v>798780751</v>
      </c>
      <c r="G79" s="26">
        <v>0</v>
      </c>
      <c r="I79" s="26">
        <v>798780751</v>
      </c>
      <c r="K79" s="67" t="s">
        <v>297</v>
      </c>
      <c r="M79" s="26">
        <v>0</v>
      </c>
      <c r="O79" s="26">
        <v>798780751</v>
      </c>
      <c r="Q79" s="26">
        <v>2354796</v>
      </c>
      <c r="S79" s="26">
        <v>801135547</v>
      </c>
      <c r="U79" s="67" t="s">
        <v>280</v>
      </c>
    </row>
    <row r="80" spans="1:21" x14ac:dyDescent="0.65">
      <c r="A80" s="26" t="s">
        <v>168</v>
      </c>
      <c r="C80" s="26">
        <v>0</v>
      </c>
      <c r="E80" s="26">
        <v>0</v>
      </c>
      <c r="G80" s="26">
        <v>0</v>
      </c>
      <c r="I80" s="26">
        <v>0</v>
      </c>
      <c r="K80" s="67" t="s">
        <v>17</v>
      </c>
      <c r="M80" s="26">
        <v>0</v>
      </c>
      <c r="O80" s="26">
        <v>0</v>
      </c>
      <c r="Q80" s="26">
        <v>588843</v>
      </c>
      <c r="S80" s="26">
        <v>588843</v>
      </c>
      <c r="U80" s="67" t="s">
        <v>17</v>
      </c>
    </row>
    <row r="81" spans="1:21" x14ac:dyDescent="0.65">
      <c r="A81" s="26" t="s">
        <v>178</v>
      </c>
      <c r="C81" s="26">
        <v>0</v>
      </c>
      <c r="E81" s="26">
        <v>0</v>
      </c>
      <c r="G81" s="26">
        <v>0</v>
      </c>
      <c r="I81" s="26">
        <v>0</v>
      </c>
      <c r="K81" s="67" t="s">
        <v>17</v>
      </c>
      <c r="M81" s="26">
        <v>0</v>
      </c>
      <c r="O81" s="26">
        <v>0</v>
      </c>
      <c r="Q81" s="26">
        <v>96769</v>
      </c>
      <c r="S81" s="26">
        <v>96769</v>
      </c>
      <c r="U81" s="67" t="s">
        <v>17</v>
      </c>
    </row>
    <row r="82" spans="1:21" x14ac:dyDescent="0.65">
      <c r="A82" s="26" t="s">
        <v>89</v>
      </c>
      <c r="C82" s="26">
        <v>0</v>
      </c>
      <c r="E82" s="26">
        <v>0</v>
      </c>
      <c r="G82" s="26">
        <v>0</v>
      </c>
      <c r="I82" s="26">
        <v>0</v>
      </c>
      <c r="K82" s="67" t="s">
        <v>17</v>
      </c>
      <c r="M82" s="26">
        <v>0</v>
      </c>
      <c r="O82" s="26">
        <v>0</v>
      </c>
      <c r="Q82" s="26">
        <v>43127041</v>
      </c>
      <c r="S82" s="26">
        <v>43127039</v>
      </c>
      <c r="U82" s="67" t="s">
        <v>298</v>
      </c>
    </row>
    <row r="83" spans="1:21" x14ac:dyDescent="0.65">
      <c r="A83" s="26" t="s">
        <v>15</v>
      </c>
      <c r="C83" s="26">
        <v>0</v>
      </c>
      <c r="E83" s="26">
        <v>0</v>
      </c>
      <c r="G83" s="26">
        <v>0</v>
      </c>
      <c r="I83" s="26">
        <v>0</v>
      </c>
      <c r="K83" s="67" t="s">
        <v>17</v>
      </c>
      <c r="M83" s="26">
        <v>31430280</v>
      </c>
      <c r="O83" s="26">
        <v>0</v>
      </c>
      <c r="Q83" s="26">
        <v>336664537</v>
      </c>
      <c r="S83" s="26">
        <v>368094808</v>
      </c>
      <c r="U83" s="67" t="s">
        <v>186</v>
      </c>
    </row>
    <row r="84" spans="1:21" x14ac:dyDescent="0.65">
      <c r="A84" s="26" t="s">
        <v>32</v>
      </c>
      <c r="C84" s="26">
        <v>0</v>
      </c>
      <c r="E84" s="26">
        <v>0</v>
      </c>
      <c r="G84" s="26">
        <v>0</v>
      </c>
      <c r="I84" s="26">
        <v>0</v>
      </c>
      <c r="K84" s="67" t="s">
        <v>17</v>
      </c>
      <c r="M84" s="26">
        <v>0</v>
      </c>
      <c r="O84" s="26">
        <v>0</v>
      </c>
      <c r="Q84" s="26">
        <v>1231613273</v>
      </c>
      <c r="S84" s="26">
        <v>1231613262</v>
      </c>
      <c r="U84" s="67" t="s">
        <v>287</v>
      </c>
    </row>
    <row r="85" spans="1:21" x14ac:dyDescent="0.65">
      <c r="A85" s="26" t="s">
        <v>127</v>
      </c>
      <c r="C85" s="26">
        <v>0</v>
      </c>
      <c r="E85" s="26">
        <v>0</v>
      </c>
      <c r="G85" s="26">
        <v>0</v>
      </c>
      <c r="I85" s="26">
        <v>0</v>
      </c>
      <c r="K85" s="67" t="s">
        <v>17</v>
      </c>
      <c r="M85" s="26">
        <v>0</v>
      </c>
      <c r="O85" s="26">
        <v>0</v>
      </c>
      <c r="Q85" s="26">
        <v>-66312949</v>
      </c>
      <c r="S85" s="26">
        <v>-66312932</v>
      </c>
      <c r="U85" s="67" t="s">
        <v>299</v>
      </c>
    </row>
    <row r="86" spans="1:21" x14ac:dyDescent="0.65">
      <c r="A86" s="26" t="s">
        <v>40</v>
      </c>
      <c r="C86" s="26">
        <v>0</v>
      </c>
      <c r="E86" s="26">
        <v>0</v>
      </c>
      <c r="G86" s="26">
        <v>0</v>
      </c>
      <c r="I86" s="26">
        <v>0</v>
      </c>
      <c r="K86" s="67" t="s">
        <v>17</v>
      </c>
      <c r="M86" s="26">
        <v>0</v>
      </c>
      <c r="O86" s="26">
        <v>0</v>
      </c>
      <c r="Q86" s="26">
        <v>134532120</v>
      </c>
      <c r="S86" s="26">
        <v>134532117</v>
      </c>
      <c r="U86" s="67" t="s">
        <v>300</v>
      </c>
    </row>
    <row r="87" spans="1:21" x14ac:dyDescent="0.65">
      <c r="A87" s="26" t="s">
        <v>85</v>
      </c>
      <c r="C87" s="26">
        <v>0</v>
      </c>
      <c r="E87" s="26">
        <v>0</v>
      </c>
      <c r="G87" s="26">
        <v>0</v>
      </c>
      <c r="I87" s="26">
        <v>0</v>
      </c>
      <c r="K87" s="67" t="s">
        <v>17</v>
      </c>
      <c r="M87" s="26">
        <v>0</v>
      </c>
      <c r="O87" s="26">
        <v>0</v>
      </c>
      <c r="Q87" s="26">
        <v>361203826</v>
      </c>
      <c r="S87" s="26">
        <v>361203810</v>
      </c>
      <c r="U87" s="67" t="s">
        <v>186</v>
      </c>
    </row>
    <row r="88" spans="1:21" x14ac:dyDescent="0.65">
      <c r="A88" s="26" t="s">
        <v>37</v>
      </c>
      <c r="C88" s="26">
        <v>0</v>
      </c>
      <c r="E88" s="26">
        <v>0</v>
      </c>
      <c r="G88" s="26">
        <v>0</v>
      </c>
      <c r="I88" s="26">
        <v>0</v>
      </c>
      <c r="K88" s="67" t="s">
        <v>17</v>
      </c>
      <c r="M88" s="26">
        <v>74149</v>
      </c>
      <c r="O88" s="26">
        <v>0</v>
      </c>
      <c r="Q88" s="26">
        <v>1053842</v>
      </c>
      <c r="S88" s="26">
        <v>1127991</v>
      </c>
      <c r="U88" s="67" t="s">
        <v>17</v>
      </c>
    </row>
    <row r="89" spans="1:21" x14ac:dyDescent="0.65">
      <c r="A89" s="26" t="s">
        <v>224</v>
      </c>
      <c r="C89" s="26">
        <v>0</v>
      </c>
      <c r="E89" s="26">
        <v>1118891</v>
      </c>
      <c r="G89" s="26">
        <v>0</v>
      </c>
      <c r="I89" s="26">
        <v>1118891</v>
      </c>
      <c r="K89" s="67" t="s">
        <v>17</v>
      </c>
      <c r="M89" s="26">
        <v>0</v>
      </c>
      <c r="O89" s="26">
        <v>1118891</v>
      </c>
      <c r="Q89" s="26">
        <v>0</v>
      </c>
      <c r="S89" s="26">
        <v>1118891</v>
      </c>
      <c r="U89" s="67" t="s">
        <v>17</v>
      </c>
    </row>
    <row r="90" spans="1:21" x14ac:dyDescent="0.65">
      <c r="A90" s="26" t="s">
        <v>163</v>
      </c>
      <c r="C90" s="26">
        <v>0</v>
      </c>
      <c r="E90" s="26">
        <v>928854500</v>
      </c>
      <c r="G90" s="26">
        <v>0</v>
      </c>
      <c r="I90" s="26">
        <v>928854500</v>
      </c>
      <c r="K90" s="67" t="s">
        <v>301</v>
      </c>
      <c r="M90" s="26">
        <v>0</v>
      </c>
      <c r="O90" s="26">
        <v>819956405</v>
      </c>
      <c r="Q90" s="26">
        <v>0</v>
      </c>
      <c r="S90" s="26">
        <v>819956405</v>
      </c>
      <c r="U90" s="67" t="s">
        <v>302</v>
      </c>
    </row>
    <row r="91" spans="1:21" ht="30.75" thickBot="1" x14ac:dyDescent="0.8">
      <c r="C91" s="68">
        <f>SUM(C10:C90)</f>
        <v>3033231492</v>
      </c>
      <c r="D91" s="68">
        <f t="shared" ref="D91:U91" si="0">SUM(D10:D90)</f>
        <v>0</v>
      </c>
      <c r="E91" s="68">
        <f t="shared" si="0"/>
        <v>74875630961</v>
      </c>
      <c r="F91" s="68">
        <f t="shared" si="0"/>
        <v>0</v>
      </c>
      <c r="G91" s="68">
        <f t="shared" si="0"/>
        <v>11435927776</v>
      </c>
      <c r="H91" s="68">
        <f t="shared" si="0"/>
        <v>0</v>
      </c>
      <c r="I91" s="68">
        <f t="shared" si="0"/>
        <v>89344790229</v>
      </c>
      <c r="J91" s="68">
        <f t="shared" si="0"/>
        <v>0</v>
      </c>
      <c r="K91" s="68">
        <f t="shared" si="0"/>
        <v>0</v>
      </c>
      <c r="L91" s="68">
        <f t="shared" si="0"/>
        <v>0</v>
      </c>
      <c r="M91" s="68">
        <f t="shared" si="0"/>
        <v>7873589185</v>
      </c>
      <c r="N91" s="68">
        <f t="shared" si="0"/>
        <v>0</v>
      </c>
      <c r="O91" s="68">
        <f t="shared" si="0"/>
        <v>85615612392</v>
      </c>
      <c r="P91" s="68">
        <f t="shared" si="0"/>
        <v>0</v>
      </c>
      <c r="Q91" s="68">
        <f t="shared" si="0"/>
        <v>54051900467</v>
      </c>
      <c r="R91" s="68">
        <f t="shared" si="0"/>
        <v>0</v>
      </c>
      <c r="S91" s="68">
        <f t="shared" si="0"/>
        <v>147541101870</v>
      </c>
      <c r="T91" s="68">
        <f t="shared" si="0"/>
        <v>0</v>
      </c>
      <c r="U91" s="68">
        <f t="shared" si="0"/>
        <v>0</v>
      </c>
    </row>
    <row r="92" spans="1:21" ht="28.5" thickTop="1" x14ac:dyDescent="0.65"/>
    <row r="100" spans="3:21" x14ac:dyDescent="0.65">
      <c r="C100" s="27"/>
      <c r="D100" s="27"/>
      <c r="E100" s="27"/>
      <c r="F100" s="27"/>
      <c r="G100" s="27"/>
      <c r="H100" s="27"/>
      <c r="I100" s="27"/>
      <c r="J100" s="27"/>
      <c r="K100" s="34"/>
      <c r="L100" s="27"/>
      <c r="M100" s="27"/>
      <c r="N100" s="27"/>
      <c r="O100" s="27"/>
      <c r="P100" s="27"/>
      <c r="Q100" s="27"/>
      <c r="R100" s="27"/>
      <c r="S100" s="27"/>
      <c r="T100" s="27"/>
    </row>
    <row r="111" spans="3:21" x14ac:dyDescent="0.65">
      <c r="C111" s="27"/>
      <c r="D111" s="27"/>
      <c r="E111" s="27"/>
      <c r="F111" s="27"/>
      <c r="G111" s="27"/>
      <c r="H111" s="27"/>
      <c r="I111" s="27"/>
      <c r="J111" s="27"/>
      <c r="K111" s="34"/>
      <c r="L111" s="27"/>
      <c r="M111" s="27"/>
      <c r="N111" s="27"/>
      <c r="O111" s="27"/>
      <c r="P111" s="27"/>
      <c r="Q111" s="27"/>
      <c r="R111" s="27"/>
      <c r="S111" s="27"/>
      <c r="T111" s="27"/>
      <c r="U111" s="34"/>
    </row>
  </sheetData>
  <sortState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ageMargins left="0.7" right="0.7" top="0.75" bottom="0.75" header="0.3" footer="0.3"/>
  <pageSetup paperSize="9" scale="2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rightToLeft="1" view="pageBreakPreview" zoomScale="60" zoomScaleNormal="100" workbookViewId="0">
      <selection activeCell="K8" sqref="K8:Q8"/>
    </sheetView>
  </sheetViews>
  <sheetFormatPr defaultRowHeight="27.75" x14ac:dyDescent="0.65"/>
  <cols>
    <col min="1" max="1" width="42" style="46" bestFit="1" customWidth="1"/>
    <col min="2" max="2" width="1" style="46" customWidth="1"/>
    <col min="3" max="3" width="9.140625" style="46" customWidth="1"/>
    <col min="4" max="4" width="1" style="46" customWidth="1"/>
    <col min="5" max="5" width="24" style="46" bestFit="1" customWidth="1"/>
    <col min="6" max="6" width="1" style="46" customWidth="1"/>
    <col min="7" max="7" width="17.7109375" style="46" bestFit="1" customWidth="1"/>
    <col min="8" max="8" width="1" style="46" customWidth="1"/>
    <col min="9" max="9" width="18" style="46" bestFit="1" customWidth="1"/>
    <col min="10" max="10" width="1" style="46" customWidth="1"/>
    <col min="11" max="11" width="13.28515625" style="46" customWidth="1"/>
    <col min="12" max="12" width="1" style="46" customWidth="1"/>
    <col min="13" max="13" width="18.140625" style="46" customWidth="1"/>
    <col min="14" max="14" width="1" style="46" customWidth="1"/>
    <col min="15" max="15" width="18.28515625" style="46" bestFit="1" customWidth="1"/>
    <col min="16" max="16" width="1" style="46" customWidth="1"/>
    <col min="17" max="17" width="19.85546875" style="46" customWidth="1"/>
    <col min="18" max="18" width="1" style="46" customWidth="1"/>
    <col min="19" max="19" width="9.140625" style="46" customWidth="1"/>
    <col min="20" max="16384" width="9.140625" style="46"/>
  </cols>
  <sheetData>
    <row r="2" spans="1:17" ht="30" x14ac:dyDescent="0.65">
      <c r="C2" s="109" t="s">
        <v>171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7" ht="30" x14ac:dyDescent="0.65">
      <c r="C3" s="109" t="s">
        <v>62</v>
      </c>
      <c r="D3" s="109" t="s">
        <v>62</v>
      </c>
      <c r="E3" s="109" t="s">
        <v>62</v>
      </c>
      <c r="F3" s="109" t="s">
        <v>62</v>
      </c>
      <c r="G3" s="109" t="s">
        <v>62</v>
      </c>
      <c r="H3" s="109"/>
      <c r="I3" s="109"/>
      <c r="J3" s="109"/>
      <c r="K3" s="109"/>
      <c r="L3" s="109"/>
      <c r="M3" s="109"/>
    </row>
    <row r="4" spans="1:17" ht="30" x14ac:dyDescent="0.65">
      <c r="C4" s="109" t="s">
        <v>207</v>
      </c>
      <c r="D4" s="109" t="s">
        <v>118</v>
      </c>
      <c r="E4" s="109" t="s">
        <v>118</v>
      </c>
      <c r="F4" s="109" t="s">
        <v>118</v>
      </c>
      <c r="G4" s="109" t="s">
        <v>118</v>
      </c>
      <c r="H4" s="109"/>
      <c r="I4" s="109"/>
      <c r="J4" s="109"/>
      <c r="K4" s="109"/>
      <c r="L4" s="109"/>
      <c r="M4" s="109"/>
    </row>
    <row r="5" spans="1:17" ht="30" x14ac:dyDescent="0.65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7" ht="32.25" x14ac:dyDescent="0.65">
      <c r="A6" s="110" t="s">
        <v>204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</row>
    <row r="7" spans="1:17" ht="32.25" x14ac:dyDescent="0.6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7" ht="30" x14ac:dyDescent="0.65">
      <c r="A8" s="109" t="s">
        <v>66</v>
      </c>
      <c r="C8" s="109" t="s">
        <v>64</v>
      </c>
      <c r="D8" s="109" t="s">
        <v>64</v>
      </c>
      <c r="E8" s="109" t="s">
        <v>64</v>
      </c>
      <c r="F8" s="109" t="s">
        <v>64</v>
      </c>
      <c r="G8" s="109" t="s">
        <v>64</v>
      </c>
      <c r="H8" s="109" t="s">
        <v>64</v>
      </c>
      <c r="I8" s="109" t="s">
        <v>64</v>
      </c>
      <c r="K8" s="109" t="s">
        <v>65</v>
      </c>
      <c r="L8" s="109" t="s">
        <v>65</v>
      </c>
      <c r="M8" s="109" t="s">
        <v>65</v>
      </c>
      <c r="N8" s="109" t="s">
        <v>65</v>
      </c>
      <c r="O8" s="109" t="s">
        <v>65</v>
      </c>
      <c r="P8" s="109" t="s">
        <v>65</v>
      </c>
      <c r="Q8" s="109" t="s">
        <v>65</v>
      </c>
    </row>
    <row r="9" spans="1:17" ht="90.75" thickBot="1" x14ac:dyDescent="0.7">
      <c r="A9" s="109" t="s">
        <v>66</v>
      </c>
      <c r="C9" s="54" t="s">
        <v>142</v>
      </c>
      <c r="D9" s="55"/>
      <c r="E9" s="54" t="s">
        <v>104</v>
      </c>
      <c r="F9" s="55"/>
      <c r="G9" s="54" t="s">
        <v>105</v>
      </c>
      <c r="H9" s="55"/>
      <c r="I9" s="54" t="s">
        <v>143</v>
      </c>
      <c r="J9" s="55"/>
      <c r="K9" s="54" t="s">
        <v>142</v>
      </c>
      <c r="L9" s="55"/>
      <c r="M9" s="54" t="s">
        <v>104</v>
      </c>
      <c r="N9" s="55"/>
      <c r="O9" s="54" t="s">
        <v>105</v>
      </c>
      <c r="P9" s="55"/>
      <c r="Q9" s="54" t="s">
        <v>143</v>
      </c>
    </row>
    <row r="10" spans="1:17" ht="36" customHeight="1" x14ac:dyDescent="0.75">
      <c r="A10" s="47" t="s">
        <v>134</v>
      </c>
      <c r="C10" s="48">
        <v>0</v>
      </c>
      <c r="E10" s="53">
        <v>0</v>
      </c>
      <c r="G10" s="48">
        <v>0</v>
      </c>
      <c r="I10" s="48">
        <v>0</v>
      </c>
      <c r="K10" s="48">
        <v>0</v>
      </c>
      <c r="M10" s="48">
        <v>0</v>
      </c>
      <c r="O10" s="48">
        <v>280279243</v>
      </c>
      <c r="Q10" s="48">
        <v>280279243</v>
      </c>
    </row>
    <row r="11" spans="1:17" ht="28.5" thickBot="1" x14ac:dyDescent="0.7">
      <c r="E11" s="56">
        <f>SUM(E10)</f>
        <v>0</v>
      </c>
      <c r="F11" s="56">
        <f t="shared" ref="F11:Q11" si="0">SUM(F10)</f>
        <v>0</v>
      </c>
      <c r="G11" s="56">
        <f t="shared" si="0"/>
        <v>0</v>
      </c>
      <c r="H11" s="56">
        <f t="shared" si="0"/>
        <v>0</v>
      </c>
      <c r="I11" s="56">
        <f t="shared" si="0"/>
        <v>0</v>
      </c>
      <c r="J11" s="56">
        <f t="shared" si="0"/>
        <v>0</v>
      </c>
      <c r="K11" s="56">
        <f t="shared" si="0"/>
        <v>0</v>
      </c>
      <c r="L11" s="56">
        <f t="shared" si="0"/>
        <v>0</v>
      </c>
      <c r="M11" s="56">
        <f t="shared" si="0"/>
        <v>0</v>
      </c>
      <c r="N11" s="56">
        <f t="shared" si="0"/>
        <v>0</v>
      </c>
      <c r="O11" s="56">
        <f t="shared" si="0"/>
        <v>280279243</v>
      </c>
      <c r="P11" s="56">
        <f t="shared" si="0"/>
        <v>0</v>
      </c>
      <c r="Q11" s="56">
        <f t="shared" si="0"/>
        <v>280279243</v>
      </c>
    </row>
    <row r="12" spans="1:17" ht="28.5" thickTop="1" x14ac:dyDescent="0.65"/>
    <row r="13" spans="1:17" x14ac:dyDescent="0.65">
      <c r="M13" s="80"/>
    </row>
    <row r="14" spans="1:17" x14ac:dyDescent="0.65">
      <c r="M14" s="80"/>
    </row>
    <row r="15" spans="1:17" x14ac:dyDescent="0.65">
      <c r="M15" s="80"/>
    </row>
    <row r="16" spans="1:17" x14ac:dyDescent="0.65">
      <c r="M16" s="80"/>
    </row>
    <row r="17" spans="13:13" x14ac:dyDescent="0.65">
      <c r="M17" s="80"/>
    </row>
    <row r="18" spans="13:13" x14ac:dyDescent="0.65">
      <c r="M18" s="80"/>
    </row>
    <row r="19" spans="13:13" x14ac:dyDescent="0.65">
      <c r="M19" s="80"/>
    </row>
    <row r="20" spans="13:13" x14ac:dyDescent="0.65">
      <c r="M20" s="80"/>
    </row>
    <row r="21" spans="13:13" x14ac:dyDescent="0.65">
      <c r="M21" s="80"/>
    </row>
    <row r="22" spans="13:13" x14ac:dyDescent="0.65">
      <c r="M22" s="80"/>
    </row>
    <row r="23" spans="13:13" x14ac:dyDescent="0.65">
      <c r="M23" s="80"/>
    </row>
    <row r="24" spans="13:13" x14ac:dyDescent="0.65">
      <c r="M24" s="80"/>
    </row>
    <row r="25" spans="13:13" x14ac:dyDescent="0.65">
      <c r="M25" s="80"/>
    </row>
    <row r="26" spans="13:13" x14ac:dyDescent="0.65">
      <c r="M26" s="80"/>
    </row>
    <row r="27" spans="13:13" x14ac:dyDescent="0.65">
      <c r="M27" s="80"/>
    </row>
    <row r="28" spans="13:13" x14ac:dyDescent="0.65">
      <c r="M28" s="80"/>
    </row>
    <row r="29" spans="13:13" x14ac:dyDescent="0.65">
      <c r="M29" s="80"/>
    </row>
    <row r="30" spans="13:13" x14ac:dyDescent="0.65">
      <c r="M30" s="80"/>
    </row>
    <row r="31" spans="13:13" x14ac:dyDescent="0.65">
      <c r="M31" s="80"/>
    </row>
    <row r="32" spans="13:13" x14ac:dyDescent="0.65">
      <c r="M32" s="80"/>
    </row>
    <row r="33" spans="13:13" x14ac:dyDescent="0.65">
      <c r="M33" s="80"/>
    </row>
    <row r="34" spans="13:13" x14ac:dyDescent="0.65">
      <c r="M34" s="80"/>
    </row>
    <row r="35" spans="13:13" x14ac:dyDescent="0.65">
      <c r="M35" s="80"/>
    </row>
    <row r="36" spans="13:13" x14ac:dyDescent="0.65">
      <c r="M36" s="80"/>
    </row>
    <row r="37" spans="13:13" x14ac:dyDescent="0.65">
      <c r="M37" s="80"/>
    </row>
    <row r="38" spans="13:13" x14ac:dyDescent="0.65">
      <c r="M38" s="80"/>
    </row>
    <row r="39" spans="13:13" x14ac:dyDescent="0.65">
      <c r="M39" s="80"/>
    </row>
    <row r="40" spans="13:13" x14ac:dyDescent="0.65">
      <c r="M40" s="80"/>
    </row>
    <row r="41" spans="13:13" x14ac:dyDescent="0.65">
      <c r="M41" s="80"/>
    </row>
    <row r="42" spans="13:13" x14ac:dyDescent="0.65">
      <c r="M42" s="80"/>
    </row>
  </sheetData>
  <mergeCells count="7">
    <mergeCell ref="A8:A9"/>
    <mergeCell ref="C8:I8"/>
    <mergeCell ref="K8:Q8"/>
    <mergeCell ref="C2:M2"/>
    <mergeCell ref="C3:M3"/>
    <mergeCell ref="C4:M4"/>
    <mergeCell ref="A6:Q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ناشی از فروش '!Print_Area</vt:lpstr>
      <vt:lpstr>'سایر درآمدها '!Print_Area</vt:lpstr>
      <vt:lpstr>'سرمایه‌گذاری در اوراق بهادار '!Print_Area</vt:lpstr>
      <vt:lpstr>'سرمایه‌گذاری در سهام '!Print_Area</vt:lpstr>
      <vt:lpstr>'درآمد ناشی از فروش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2019-12-01T07:43:09Z</cp:lastPrinted>
  <dcterms:created xsi:type="dcterms:W3CDTF">2019-07-05T09:08:54Z</dcterms:created>
  <dcterms:modified xsi:type="dcterms:W3CDTF">2019-12-30T13:28:04Z</dcterms:modified>
</cp:coreProperties>
</file>